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xr:revisionPtr revIDLastSave="0" documentId="13_ncr:1_{82282880-4430-482F-891E-8EAF4FB6D954}" xr6:coauthVersionLast="47" xr6:coauthVersionMax="47" xr10:uidLastSave="{00000000-0000-0000-0000-000000000000}"/>
  <workbookProtection workbookAlgorithmName="SHA-512" workbookHashValue="33plnWHmKvCGEu1Er1FZzJhFuPjH0GZ5FyZQiSx2XaVBDUHT4ULoU8ieaDopcL8qEsPJJ9w+KDIhPSQga1/GFQ==" workbookSaltValue="6zwuGPwLmEGZWG7Yvd5i4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<sst xmlns="http://schemas.openxmlformats.org/spreadsheetml/2006/main" count="141" uniqueCount="50">
  <si>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</si>
  <si>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</si>
  <si>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</si>
  <si>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</si>
  <si>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</si>
  <si>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</si>
  <si>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</si>
  <si>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</si>
  <si>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</si>
  <si>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</si>
  <si>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</si>
  <si>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</si>
  <si>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</si>
  <si>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</si>
  <si>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</si>
  <si>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</si>
  <si>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</si>
  <si>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</si>
  <si>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</si>
  <si>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</si>
  <si>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</si>
  <si>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</si>
  <si>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</si>
  <si>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</si>
  <si>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</si>
  <si>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</si>
  <si>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</si>
  <si>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</si>
  <si>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</si>
  <si>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</si>
  <si>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</si>
  <si>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</si>
  <si>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</si>
  <si>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</si>
  <si>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</si>
  <si>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</si>
  <si>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</si>
  <si>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</si>
  <si>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</si>
  <si>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</si>
  <si>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</si>
  <si>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</si>
  <si>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</si>
  <si>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</si>
  <si>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</si>
  <si>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</si>
  <si>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自動ダボ穴加工機</t>
    <rPh sb="0" eb="2">
      <t>ジドウ</t>
    </rPh>
    <rPh sb="4" eb="5">
      <t>アナ</t>
    </rPh>
    <rPh sb="5" eb="8">
      <t>カコウキ</t>
    </rPh>
    <phoneticPr fontId="1"/>
  </si>
  <si>
    <t>製造業</t>
  </si>
  <si>
    <t>1.事業所の従事者が人手で行っている加工・生産業務（穴空け・接着剤塗布・ダボ挿入作業）を自動ダボ穴加工機に置き換える</t>
  </si>
  <si>
    <t>2.すでに別の自動ダボ穴加工機が行っている加工・生産業務を今回申請する自動ダボ穴加工機で行う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</si>
</sst>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製造業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53.4" customHeight="1" x14ac:dyDescent="0.2">
      <c r="C15" s="81" t="s">
        <v>12</v>
      </c>
      <c r="D15" s="82"/>
      <c r="E15" s="83"/>
      <c r="F15" s="84"/>
      <c r="G15" s="84"/>
      <c r="H15" s="84"/>
      <c r="I15" s="84"/>
      <c r="J15" s="85"/>
      <c r="M15" s="5" t="s">
        <v>20</v>
      </c>
    </row>
    <row r="16" spans="2:16" ht="17.7" customHeight="1" x14ac:dyDescent="0.2">
      <c r="D16" s="6"/>
      <c r="M16" s="19"/>
    </row>
    <row r="17" spans="2:14" ht="17.7" hidden="1" customHeight="1" x14ac:dyDescent="0.2">
      <c r="B17" t="s">
        <v>34</v>
      </c>
      <c r="D17" s="6"/>
      <c r="M17" s="19"/>
    </row>
    <row r="18" spans="2:14" ht="27.6" hidden="1" customHeight="1" x14ac:dyDescent="0.2">
      <c r="C18" s="61" t="s">
        <v>45</v>
      </c>
      <c r="D18" s="61"/>
      <c r="E18" s="61"/>
      <c r="F18" s="61"/>
      <c r="G18" s="61"/>
      <c r="H18" s="61"/>
      <c r="I18" s="61"/>
      <c r="J18" s="61"/>
      <c r="M18" s="19"/>
    </row>
    <row r="19" spans="2:14" ht="21.45" hidden="1" customHeight="1" x14ac:dyDescent="0.2">
      <c r="B19" s="7"/>
      <c r="C19" s="53"/>
      <c r="D19" s="60" t="str">
        <f>業種データ!C17</f>
        <v/>
      </c>
      <c r="E19" s="60"/>
      <c r="F19" s="60"/>
      <c r="G19" s="60"/>
      <c r="H19" s="60"/>
      <c r="I19" s="60"/>
      <c r="J19" s="60"/>
      <c r="K19" s="52"/>
      <c r="M19" s="2" t="b">
        <v>0</v>
      </c>
      <c r="N19" s="54" t="b">
        <f>IF(AND(D19&lt;&gt;"",M19=TRUE),TRUE,FALSE)</f>
        <v>0</v>
      </c>
    </row>
    <row r="20" spans="2:14" ht="21.45" hidden="1" customHeight="1" x14ac:dyDescent="0.2">
      <c r="B20" s="7"/>
      <c r="C20" s="53"/>
      <c r="D20" s="60" t="str">
        <f>業種データ!C18</f>
        <v/>
      </c>
      <c r="E20" s="60"/>
      <c r="F20" s="60"/>
      <c r="G20" s="60"/>
      <c r="H20" s="60"/>
      <c r="I20" s="60"/>
      <c r="J20" s="60"/>
      <c r="K20" s="52"/>
      <c r="M20" s="2" t="b">
        <v>0</v>
      </c>
      <c r="N20" s="54" t="b">
        <f t="shared" ref="N20:N21" si="0">IF(AND(D20&lt;&gt;"",M20=TRUE),TRUE,FALSE)</f>
        <v>0</v>
      </c>
    </row>
    <row r="21" spans="2:14" ht="21.45" hidden="1" customHeight="1" x14ac:dyDescent="0.2">
      <c r="B21" s="7"/>
      <c r="C21" s="53"/>
      <c r="D21" s="60" t="str">
        <f>業種データ!C19</f>
        <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2" t="s">
        <v>35</v>
      </c>
      <c r="D30" s="72"/>
      <c r="E30" s="72"/>
      <c r="F30" s="72"/>
      <c r="G30" s="72"/>
      <c r="H30" s="72"/>
      <c r="I30" s="72"/>
      <c r="J30" s="72"/>
    </row>
    <row r="31" spans="2:14" ht="17.399999999999999" hidden="1" customHeight="1" x14ac:dyDescent="0.2">
      <c r="B31" s="7"/>
      <c r="C31" s="72" t="s">
        <v>38</v>
      </c>
      <c r="D31" s="72"/>
      <c r="E31" s="72"/>
      <c r="F31" s="72"/>
      <c r="G31" s="72"/>
      <c r="H31" s="72"/>
      <c r="I31" s="72"/>
      <c r="J31" s="72"/>
    </row>
    <row r="32" spans="2:14" ht="17.399999999999999" hidden="1" customHeight="1" x14ac:dyDescent="0.2">
      <c r="B32" s="7"/>
      <c r="C32" s="72" t="s">
        <v>39</v>
      </c>
      <c r="D32" s="72"/>
      <c r="E32" s="72"/>
      <c r="F32" s="72"/>
      <c r="G32" s="72"/>
      <c r="H32" s="72"/>
      <c r="I32" s="72"/>
      <c r="J32" s="72"/>
    </row>
    <row r="33" spans="2:14" ht="17.7" hidden="1" customHeight="1" x14ac:dyDescent="0.2">
      <c r="B33" s="7"/>
      <c r="C33" s="72" t="s">
        <v>36</v>
      </c>
      <c r="D33" s="72"/>
      <c r="E33" s="72"/>
      <c r="F33" s="72"/>
      <c r="G33" s="72"/>
      <c r="H33" s="72"/>
      <c r="I33" s="72"/>
      <c r="J33" s="72"/>
    </row>
    <row r="34" spans="2:14" ht="17.7" hidden="1" customHeight="1" x14ac:dyDescent="0.2">
      <c r="B34" s="7"/>
      <c r="C34" s="72" t="s">
        <v>37</v>
      </c>
      <c r="D34" s="72"/>
      <c r="E34" s="72"/>
      <c r="F34" s="72"/>
      <c r="G34" s="72"/>
      <c r="H34" s="72"/>
      <c r="I34" s="72"/>
      <c r="J34" s="7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DLjLyypaYdpxRp9G1PnA2tXMdQCx//Ry/7nZFNcra6xN+FNUQcjJOrihMQ9l31wz+fEHK11A6s+SN0K1bYWPSA==" saltValue="sFOsvRTjpt5BjZoFTB7wU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0" t="s">
        <v>22</v>
      </c>
      <c r="B5" s="100"/>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7" t="str">
        <f>K$5 &amp; " - " &amp; K$6</f>
        <v>製造業 - 1</v>
      </c>
      <c r="D9" s="98"/>
      <c r="E9" s="98"/>
      <c r="F9" s="98"/>
      <c r="G9" s="99"/>
      <c r="K9" s="94" t="str">
        <f>L5 &amp; " - " &amp; L$6</f>
        <v>製造業 - 1</v>
      </c>
      <c r="L9" s="95"/>
      <c r="M9" s="95"/>
      <c r="N9" s="95"/>
      <c r="O9" s="96"/>
      <c r="P9" s="97" t="str">
        <f>M5 &amp; " - " &amp; M$6</f>
        <v xml:space="preserve"> - </v>
      </c>
      <c r="Q9" s="98"/>
      <c r="R9" s="98"/>
      <c r="S9" s="98"/>
      <c r="T9" s="99"/>
      <c r="U9" s="94" t="str">
        <f>N5 &amp; " - " &amp; N$6</f>
        <v xml:space="preserve"> - </v>
      </c>
      <c r="V9" s="95"/>
      <c r="W9" s="95"/>
      <c r="X9" s="95"/>
      <c r="Y9" s="96"/>
      <c r="Z9" s="97" t="str">
        <f>O5 &amp; " - " &amp; O$6</f>
        <v xml:space="preserve"> - </v>
      </c>
      <c r="AA9" s="98"/>
      <c r="AB9" s="98"/>
      <c r="AC9" s="98"/>
      <c r="AD9" s="99"/>
      <c r="AE9" s="94" t="str">
        <f>P5 &amp; " - " &amp; P$6</f>
        <v xml:space="preserve"> - </v>
      </c>
      <c r="AF9" s="95"/>
      <c r="AG9" s="95"/>
      <c r="AH9" s="95"/>
      <c r="AI9" s="96"/>
      <c r="AJ9" s="97" t="str">
        <f>Q5 &amp; " - " &amp; Q$6</f>
        <v xml:space="preserve"> - </v>
      </c>
      <c r="AK9" s="98"/>
      <c r="AL9" s="98"/>
      <c r="AM9" s="98"/>
      <c r="AN9" s="99"/>
      <c r="AO9" s="94" t="str">
        <f>R5 &amp; " - " &amp; R$6</f>
        <v xml:space="preserve"> - </v>
      </c>
      <c r="AP9" s="95"/>
      <c r="AQ9" s="95"/>
      <c r="AR9" s="95"/>
      <c r="AS9" s="96"/>
      <c r="AT9" s="97" t="str">
        <f>S5 &amp; " - " &amp; S$6</f>
        <v xml:space="preserve"> - </v>
      </c>
      <c r="AU9" s="98"/>
      <c r="AV9" s="98"/>
      <c r="AW9" s="98"/>
      <c r="AX9" s="99"/>
      <c r="AY9" s="94" t="str">
        <f>T5 &amp; " - " &amp; T$6</f>
        <v xml:space="preserve"> - </v>
      </c>
      <c r="AZ9" s="95"/>
      <c r="BA9" s="95"/>
      <c r="BB9" s="95"/>
      <c r="BC9" s="96"/>
      <c r="BD9" s="97" t="str">
        <f>U5 &amp; " - " &amp; U$6</f>
        <v xml:space="preserve"> - </v>
      </c>
      <c r="BE9" s="98"/>
      <c r="BF9" s="98"/>
      <c r="BG9" s="98"/>
      <c r="BH9" s="99"/>
      <c r="BI9" s="94" t="str">
        <f>V5 &amp; " - " &amp; V$6</f>
        <v xml:space="preserve"> - </v>
      </c>
      <c r="BJ9" s="95"/>
      <c r="BK9" s="95"/>
      <c r="BL9" s="95"/>
      <c r="BM9" s="96"/>
      <c r="BN9" s="97" t="str">
        <f>W5 &amp; " - " &amp; W$6</f>
        <v xml:space="preserve"> - </v>
      </c>
      <c r="BO9" s="98"/>
      <c r="BP9" s="98"/>
      <c r="BQ9" s="98"/>
      <c r="BR9" s="99"/>
      <c r="BS9" s="94" t="str">
        <f>X5 &amp; " - " &amp; X$6</f>
        <v xml:space="preserve"> - </v>
      </c>
      <c r="BT9" s="95"/>
      <c r="BU9" s="95"/>
      <c r="BV9" s="95"/>
      <c r="BW9" s="96"/>
      <c r="BX9" s="97" t="str">
        <f>Y5 &amp; " - " &amp; Y$6</f>
        <v xml:space="preserve"> - </v>
      </c>
      <c r="BY9" s="98"/>
      <c r="BZ9" s="98"/>
      <c r="CA9" s="98"/>
      <c r="CB9" s="99"/>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1.事業所の従事者が人手で行っている加工・生産業務（穴空け・接着剤塗布・ダボ挿入作業）を自動ダボ穴加工機に置き換える</v>
      </c>
      <c r="D11" s="38" t="str" cm="1">
        <f t="array" ref="D11">INDEX($K11:$CG11,($K$6-1)*5+2)&amp;""</f>
        <v>2.すでに別の自動ダボ穴加工機が行っている加工・生産業務を今回申請する自動ダボ穴加工機で行う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1"/>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y/qpC3j7ZfWccFiWiTEb8nXyOEFmGtRD/PbyEo3XXVgcdgZW2nRP1eUe1iwPVV8wrSA0RmaE02bK/ns7EPyAZw==" saltValue="gUwb36q5MH0LeUmFYvicyA=="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microsoft.com/office/2006/documentManagement/types"/>
    <ds:schemaRef ds:uri="http://schemas.openxmlformats.org/package/2006/metadata/core-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B6CDDF8F-40F7-49CE-BF12-2A96E41A3802}"/>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2026-06-01T08:00:43Z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