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E2B0A909-85AA-48F3-ACEE-CC65FE22CD28}" xr6:coauthVersionLast="47" xr6:coauthVersionMax="47" xr10:uidLastSave="{00000000-0000-0000-0000-000000000000}"/>
  <workbookProtection workbookAlgorithmName="SHA-512" workbookHashValue="b5wWc62KCjnWUlsEXI8JyhD/qgcWY8YsGzDXrlerlssrKI8cPnHCwpgtBIJ2O5HdO9RNspyyySb7L6UiZTHqQA==" workbookSaltValue="UNdqo2XWrLC6np804o5mR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<sst xmlns="http://schemas.openxmlformats.org/spreadsheetml/2006/main" count="142" uniqueCount="51">
  <si>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</si>
  <si>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</si>
  <si>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</si>
  <si>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</si>
  <si>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</si>
  <si>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</si>
  <si>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</si>
  <si>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</si>
  <si>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</si>
  <si>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</si>
  <si>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</si>
  <si>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</si>
  <si>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</si>
  <si>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</si>
  <si>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</si>
  <si>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</si>
  <si>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</si>
  <si>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</si>
  <si>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</si>
  <si>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</si>
  <si>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</si>
  <si>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</si>
  <si>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</si>
  <si>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</si>
  <si>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</si>
  <si>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</si>
  <si>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</si>
  <si>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</si>
  <si>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</si>
  <si>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</si>
  <si>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</si>
  <si>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</si>
  <si>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</si>
  <si>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</si>
  <si>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</si>
  <si>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</si>
  <si>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</si>
  <si>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</si>
  <si>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</si>
  <si>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</si>
  <si>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</si>
  <si>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</si>
  <si>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</si>
  <si>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</si>
  <si>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</si>
  <si>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</si>
  <si>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自動車用全自動フロンガス回収・充填装置</t>
    <rPh sb="0" eb="4">
      <t>ジドウシャヨウ</t>
    </rPh>
    <rPh sb="4" eb="7">
      <t>ゼンジドウ</t>
    </rPh>
    <rPh sb="12" eb="14">
      <t>カイシュウ</t>
    </rPh>
    <rPh sb="15" eb="17">
      <t>ジュウテン</t>
    </rPh>
    <rPh sb="17" eb="19">
      <t>ソウチ</t>
    </rPh>
    <phoneticPr fontId="1"/>
  </si>
  <si>
    <t>自動車整備業</t>
    <phoneticPr fontId="1"/>
  </si>
  <si>
    <t>小売業</t>
  </si>
  <si>
    <t>1.事業所の従事者がガス回収機、コンプレッサーで行っている整備・修理業務（フロンガス回収、真空引き、充填作業）を自動車用全自動フロンガス回収・充填装置に置き換える</t>
  </si>
  <si>
    <t>2.すでに別の自動車用全自動フロンガス回収・充填装置が行っている整備・修理業務を今回申請する自動車用全自動フロンガス回収・充填装置で行う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</si>
</sst>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小売業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2WBNcnN1cTJPXJVlp6dEzCGwiQXLEhc0hEY6TVpuBQH/d/u/Av/bVNxpK4+wljQWrc3bk8LZMkw6MGWhiWvmDg==" saltValue="Mtr24CeTkyGlSjrD3BxeU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47</v>
      </c>
      <c r="M5" s="31" t="s">
        <v>48</v>
      </c>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小売業 - 2</v>
      </c>
      <c r="D9" s="101"/>
      <c r="E9" s="101"/>
      <c r="F9" s="101"/>
      <c r="G9" s="102"/>
      <c r="K9" s="96" t="str">
        <f>L5 &amp; " - " &amp; L$6</f>
        <v>自動車整備業 - 1</v>
      </c>
      <c r="L9" s="97"/>
      <c r="M9" s="97"/>
      <c r="N9" s="97"/>
      <c r="O9" s="98"/>
      <c r="P9" s="100" t="str">
        <f>M5 &amp; " - " &amp; M$6</f>
        <v>小売業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1.事業所の従事者がガス回収機、コンプレッサーで行っている整備・修理業務（フロンガス回収、真空引き、充填作業）を自動車用全自動フロンガス回収・充填装置に置き換える</v>
      </c>
      <c r="D11" s="38" t="str" cm="1">
        <f t="array" ref="D11">INDEX($K11:$CG11,($K$6-1)*5+2)&amp;""</f>
        <v>2.すでに別の自動車用全自動フロンガス回収・充填装置が行っている整備・修理業務を今回申請する自動車用全自動フロンガス回収・充填装置で行う</v>
      </c>
      <c r="E11" s="38" t="str" cm="1">
        <f t="array" ref="E11">INDEX($K11:$CG11,($K$6-1)*5+3)&amp;""</f>
        <v/>
      </c>
      <c r="F11" s="38" t="str" cm="1">
        <f t="array" ref="F11">INDEX($K11:$CG11,($K$6-1)*5+4)&amp;""</f>
        <v/>
      </c>
      <c r="G11" s="39" t="str" cm="1">
        <f t="array" ref="G11">INDEX($K11:$CG11,($K$6-1)*5+5)&amp;""</f>
        <v/>
      </c>
      <c r="K11" s="48" t="s">
        <v>49</v>
      </c>
      <c r="L11" s="48" t="s">
        <v>50</v>
      </c>
      <c r="M11" s="49"/>
      <c r="N11" s="49"/>
      <c r="O11" s="49"/>
      <c r="P11" s="58" t="str">
        <f>K11</f>
        <v>1.事業所の従事者がガス回収機、コンプレッサーで行っている整備・修理業務（フロンガス回収、真空引き、充填作業）を自動車用全自動フロンガス回収・充填装置に置き換える</v>
      </c>
      <c r="Q11" s="58" t="str">
        <f>L11</f>
        <v>2.すでに別の自動車用全自動フロンガス回収・充填装置が行っている整備・修理業務を今回申請する自動車用全自動フロンガス回収・充填装置で行う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- 2</v>
      </c>
      <c r="D15" s="50"/>
      <c r="E15" s="50"/>
      <c r="F15" s="50"/>
      <c r="G15" s="26"/>
      <c r="H15" s="26"/>
      <c r="I15" s="26"/>
      <c r="J15" s="27"/>
      <c r="K15" s="32" t="str">
        <f t="shared" ref="K15:Y15" si="1">L5 &amp; " - " &amp; L$6</f>
        <v>自動車整備業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id/eRsoma0Wlprh2uAdvQ/rPI8RjTPF5DFkygauuPeTDSiNlxceRAx7bkQvcwa5Ie3Y+1yLAYJS0sRW1RpXpdA==" saltValue="hD/+Lsxyfh+aXNEkDNhuj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044E0D41-67CC-44D5-9D07-84E8CA123C80}"/>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2026-02-09T10:09:02Z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