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E2CD40F0-C2BB-49EC-B85D-3CBA70E5CCA0}" xr6:coauthVersionLast="47" xr6:coauthVersionMax="47" xr10:uidLastSave="{00000000-0000-0000-0000-000000000000}"/>
  <workbookProtection workbookAlgorithmName="SHA-512" workbookHashValue="wFZ8qcp94k06Y2d0gKhuZEvNSoDcMMbboYA5M9cnmwAz+2vqOq6QqZj36SOhf89f04PBYAs7QjkWKdfQVMHzSQ==" workbookSaltValue="xgqKy1Oy4wRf59GB/BVaqw==" workbookSpinCount="100000" lockStructure="1"/>
  <bookViews>
    <workbookView xWindow="-6312" yWindow="-20928" windowWidth="22536" windowHeight="21420"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11" i="36" l="1"/>
  <c r="U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<sst xmlns="http://schemas.openxmlformats.org/spreadsheetml/2006/main" count="145" uniqueCount="54">
  <si>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</si>
  <si>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</si>
  <si>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</si>
  <si>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</si>
  <si>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</si>
  <si>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</si>
  <si>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</si>
  <si>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</si>
  <si>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</si>
  <si>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</si>
  <si>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</si>
  <si>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</si>
  <si>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</si>
  <si>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</si>
  <si>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</si>
  <si>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</si>
  <si>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</si>
  <si>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</si>
  <si>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</si>
  <si>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</si>
  <si>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</si>
  <si>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</si>
  <si>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</si>
  <si>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</si>
  <si>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</si>
  <si>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</si>
  <si>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</si>
  <si>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</si>
  <si>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</si>
  <si>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</si>
  <si>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</si>
  <si>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</si>
  <si>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</si>
  <si>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</si>
  <si>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</si>
  <si>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</si>
  <si>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</si>
  <si>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</si>
  <si>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</si>
  <si>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</si>
  <si>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</si>
  <si>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</si>
  <si>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</si>
  <si>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</si>
  <si>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</si>
  <si>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</si>
  <si>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バッテリー式階段運搬台車</t>
    <rPh sb="5" eb="6">
      <t>シキ</t>
    </rPh>
    <rPh sb="6" eb="8">
      <t>カイダン</t>
    </rPh>
    <rPh sb="8" eb="10">
      <t>ウンパン</t>
    </rPh>
    <rPh sb="10" eb="12">
      <t>ダイシャ</t>
    </rPh>
    <phoneticPr fontId="1"/>
  </si>
  <si>
    <t>建設業</t>
  </si>
  <si>
    <t>小売業</t>
  </si>
  <si>
    <t>運輸業</t>
  </si>
  <si>
    <t>1.事業所の従事者が人手やウィンチを用いて行っている施工業務（ウィンチ設置・運搬・撤去作業）をバッテリー式階段運搬台車に置き換える</t>
  </si>
  <si>
    <t>2.すでに別のバッテリー式階段運搬台車で行っている施工業務を今回申請するバッテリー式階段運搬台車で行う</t>
  </si>
  <si>
    <t>1.事業所の従事者が人手やウィンチを用いて行っている運送・運搬業務（ウィンチ設置・運搬・撤去作業）をバッテリー式階段運搬台車に置き換える</t>
  </si>
  <si>
    <t>2.すでに別のバッテリー式階段運搬台車で行っている運送・運搬業務を今回申請するバッテリー式階段運搬台車で行う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</si>
</sst>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小売業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6.599999999999994"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45</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CnSTx8JhdMmnvGNKXawVnaOWT4kbYUFmCDBZZ1CXUZuvWdYCd3whX2eezTGrY+yZuSEGGBZ9d+0PNG7DjS4BUQ==" saltValue="PEwu05ZPo66B95B9TeQzkQ=="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1" t="s">
        <v>22</v>
      </c>
      <c r="B5" s="101"/>
      <c r="K5" s="41" t="s">
        <v>48</v>
      </c>
      <c r="L5" s="30" t="s">
        <v>47</v>
      </c>
      <c r="M5" s="31" t="s">
        <v>48</v>
      </c>
      <c r="N5" s="31" t="s">
        <v>49</v>
      </c>
      <c r="O5" s="31"/>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t="str">
        <f t="shared" si="0"/>
        <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98" t="str">
        <f>K$5 &amp; " - " &amp; K$6</f>
        <v>小売業 - 2</v>
      </c>
      <c r="D9" s="99"/>
      <c r="E9" s="99"/>
      <c r="F9" s="99"/>
      <c r="G9" s="100"/>
      <c r="K9" s="95" t="str">
        <f>L5 &amp; " - " &amp; L$6</f>
        <v>建設業 - 1</v>
      </c>
      <c r="L9" s="96"/>
      <c r="M9" s="96"/>
      <c r="N9" s="96"/>
      <c r="O9" s="97"/>
      <c r="P9" s="98" t="str">
        <f>M5 &amp; " - " &amp; M$6</f>
        <v>小売業 - 2</v>
      </c>
      <c r="Q9" s="99"/>
      <c r="R9" s="99"/>
      <c r="S9" s="99"/>
      <c r="T9" s="100"/>
      <c r="U9" s="95" t="str">
        <f>N5 &amp; " - " &amp; N$6</f>
        <v>運輸業 - 3</v>
      </c>
      <c r="V9" s="96"/>
      <c r="W9" s="96"/>
      <c r="X9" s="96"/>
      <c r="Y9" s="97"/>
      <c r="Z9" s="98" t="str">
        <f>O5 &amp; " - " &amp; O$6</f>
        <v xml:space="preserve"> - </v>
      </c>
      <c r="AA9" s="99"/>
      <c r="AB9" s="99"/>
      <c r="AC9" s="99"/>
      <c r="AD9" s="100"/>
      <c r="AE9" s="95" t="str">
        <f>P5 &amp; " - " &amp; P$6</f>
        <v xml:space="preserve"> - </v>
      </c>
      <c r="AF9" s="96"/>
      <c r="AG9" s="96"/>
      <c r="AH9" s="96"/>
      <c r="AI9" s="97"/>
      <c r="AJ9" s="98" t="str">
        <f>Q5 &amp; " - " &amp; Q$6</f>
        <v xml:space="preserve"> - </v>
      </c>
      <c r="AK9" s="99"/>
      <c r="AL9" s="99"/>
      <c r="AM9" s="99"/>
      <c r="AN9" s="100"/>
      <c r="AO9" s="95" t="str">
        <f>R5 &amp; " - " &amp; R$6</f>
        <v xml:space="preserve"> - </v>
      </c>
      <c r="AP9" s="96"/>
      <c r="AQ9" s="96"/>
      <c r="AR9" s="96"/>
      <c r="AS9" s="97"/>
      <c r="AT9" s="98" t="str">
        <f>S5 &amp; " - " &amp; S$6</f>
        <v xml:space="preserve"> - </v>
      </c>
      <c r="AU9" s="99"/>
      <c r="AV9" s="99"/>
      <c r="AW9" s="99"/>
      <c r="AX9" s="100"/>
      <c r="AY9" s="95" t="str">
        <f>T5 &amp; " - " &amp; T$6</f>
        <v xml:space="preserve"> - </v>
      </c>
      <c r="AZ9" s="96"/>
      <c r="BA9" s="96"/>
      <c r="BB9" s="96"/>
      <c r="BC9" s="97"/>
      <c r="BD9" s="98" t="str">
        <f>U5 &amp; " - " &amp; U$6</f>
        <v xml:space="preserve"> - </v>
      </c>
      <c r="BE9" s="99"/>
      <c r="BF9" s="99"/>
      <c r="BG9" s="99"/>
      <c r="BH9" s="100"/>
      <c r="BI9" s="95" t="str">
        <f>V5 &amp; " - " &amp; V$6</f>
        <v xml:space="preserve"> - </v>
      </c>
      <c r="BJ9" s="96"/>
      <c r="BK9" s="96"/>
      <c r="BL9" s="96"/>
      <c r="BM9" s="97"/>
      <c r="BN9" s="98" t="str">
        <f>W5 &amp; " - " &amp; W$6</f>
        <v xml:space="preserve"> - </v>
      </c>
      <c r="BO9" s="99"/>
      <c r="BP9" s="99"/>
      <c r="BQ9" s="99"/>
      <c r="BR9" s="100"/>
      <c r="BS9" s="95" t="str">
        <f>X5 &amp; " - " &amp; X$6</f>
        <v xml:space="preserve"> - </v>
      </c>
      <c r="BT9" s="96"/>
      <c r="BU9" s="96"/>
      <c r="BV9" s="96"/>
      <c r="BW9" s="97"/>
      <c r="BX9" s="98" t="str">
        <f>Y5 &amp; " - " &amp; Y$6</f>
        <v xml:space="preserve"> - </v>
      </c>
      <c r="BY9" s="99"/>
      <c r="BZ9" s="99"/>
      <c r="CA9" s="99"/>
      <c r="CB9" s="100"/>
      <c r="CC9" s="95" t="str">
        <f>Z5 &amp; " - " &amp; Z$6</f>
        <v xml:space="preserve"> - </v>
      </c>
      <c r="CD9" s="96"/>
      <c r="CE9" s="96"/>
      <c r="CF9" s="96"/>
      <c r="CG9" s="97"/>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1.事業所の従事者が人手やウィンチを用いて行っている運送・運搬業務（ウィンチ設置・運搬・撤去作業）をバッテリー式階段運搬台車に置き換える</v>
      </c>
      <c r="D11" s="38" t="str" cm="1">
        <f t="array" ref="D11">INDEX($K11:$CG11,($K$6-1)*5+2)&amp;""</f>
        <v>2.すでに別のバッテリー式階段運搬台車で行っている運送・運搬業務を今回申請するバッテリー式階段運搬台車で行う</v>
      </c>
      <c r="E11" s="38" t="str" cm="1">
        <f t="array" ref="E11">INDEX($K11:$CG11,($K$6-1)*5+3)&amp;""</f>
        <v/>
      </c>
      <c r="F11" s="38" t="str" cm="1">
        <f t="array" ref="F11">INDEX($K11:$CG11,($K$6-1)*5+4)&amp;""</f>
        <v/>
      </c>
      <c r="G11" s="39" t="str" cm="1">
        <f t="array" ref="G11">INDEX($K11:$CG11,($K$6-1)*5+5)&amp;""</f>
        <v/>
      </c>
      <c r="K11" s="48" t="s">
        <v>50</v>
      </c>
      <c r="L11" s="48" t="s">
        <v>51</v>
      </c>
      <c r="M11" s="49"/>
      <c r="N11" s="49"/>
      <c r="O11" s="49"/>
      <c r="P11" s="48" t="s">
        <v>52</v>
      </c>
      <c r="Q11" s="48" t="s">
        <v>53</v>
      </c>
      <c r="R11" s="49"/>
      <c r="S11" s="49"/>
      <c r="T11" s="49"/>
      <c r="U11" s="58" t="str">
        <f>P11</f>
        <v>1.事業所の従事者が人手やウィンチを用いて行っている運送・運搬業務（ウィンチ設置・運搬・撤去作業）をバッテリー式階段運搬台車に置き換える</v>
      </c>
      <c r="V11" s="58" t="str">
        <f>Q11</f>
        <v>2.すでに別のバッテリー式階段運搬台車で行っている運送・運搬業務を今回申請するバッテリー式階段運搬台車で行う</v>
      </c>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- 2</v>
      </c>
      <c r="D15" s="50"/>
      <c r="E15" s="50"/>
      <c r="F15" s="50"/>
      <c r="G15" s="26"/>
      <c r="H15" s="26"/>
      <c r="I15" s="26"/>
      <c r="J15" s="27"/>
      <c r="K15" s="32" t="str">
        <f t="shared" ref="K15:Y15" si="1">L5 &amp; " - " &amp; L$6</f>
        <v>建設業 - 1</v>
      </c>
      <c r="L15" s="34" t="str">
        <f t="shared" si="1"/>
        <v>小売業 - 2</v>
      </c>
      <c r="M15" s="55" t="str">
        <f t="shared" si="1"/>
        <v>運輸業 - 3</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2"/>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102"/>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102"/>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102"/>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2"/>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2"/>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2"/>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2"/>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2"/>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2"/>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WlAAtm8NU1NfUwDKOvCTjU9/TMpF8oT0GDL8cobivQPbPRu7ZYjZJ6j+29+JwAynS4CnFh5vkGhqhGBo8fJ/ug==" saltValue="6h30xLmS2vHa0oE3GLa0Cw=="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096ed87-1394-41ba-9857-c6b625d49cbd">
      <Terms xmlns="http://schemas.microsoft.com/office/infopath/2007/PartnerControls"/>
    </lcf76f155ced4ddcb4097134ff3c332f>
    <TaxCatchAll xmlns="307f33d5-412e-42f7-880e-964369499a3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5692EA306313C4299373CAAE57F73AB" ma:contentTypeVersion="12" ma:contentTypeDescription="新しいドキュメントを作成します。" ma:contentTypeScope="" ma:versionID="b2fc4bcf026ca2e9cc1981a39414b29b">
  <xsd:schema xmlns:xsd="http://www.w3.org/2001/XMLSchema" xmlns:xs="http://www.w3.org/2001/XMLSchema" xmlns:p="http://schemas.microsoft.com/office/2006/metadata/properties" xmlns:ns2="5096ed87-1394-41ba-9857-c6b625d49cbd" xmlns:ns3="307f33d5-412e-42f7-880e-964369499a37" targetNamespace="http://schemas.microsoft.com/office/2006/metadata/properties" ma:root="true" ma:fieldsID="37472a2f49ee9254cc2c2502cd1b0e9b" ns2:_="" ns3:_="">
    <xsd:import namespace="5096ed87-1394-41ba-9857-c6b625d49cbd"/>
    <xsd:import namespace="307f33d5-412e-42f7-880e-964369499a3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96ed87-1394-41ba-9857-c6b625d49cb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07f33d5-412e-42f7-880e-964369499a3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f78f463-c52e-4856-a3cb-f32b8564c1ab}" ma:internalName="TaxCatchAll" ma:showField="CatchAllData" ma:web="307f33d5-412e-42f7-880e-964369499a3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schemas.microsoft.com/office/2006/documentManagement/types"/>
    <ds:schemaRef ds:uri="5096ed87-1394-41ba-9857-c6b625d49cbd"/>
    <ds:schemaRef ds:uri="http://purl.org/dc/elements/1.1/"/>
    <ds:schemaRef ds:uri="http://purl.org/dc/terms/"/>
    <ds:schemaRef ds:uri="http://schemas.openxmlformats.org/package/2006/metadata/core-properties"/>
    <ds:schemaRef ds:uri="http://purl.org/dc/dcmitype/"/>
    <ds:schemaRef ds:uri="http://schemas.microsoft.com/office/infopath/2007/PartnerControls"/>
    <ds:schemaRef ds:uri="307f33d5-412e-42f7-880e-964369499a37"/>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FE54C319-C0FA-4DA2-ABF5-FD96482818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96ed87-1394-41ba-9857-c6b625d49cbd"/>
    <ds:schemaRef ds:uri="307f33d5-412e-42f7-880e-964369499a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2026-03-25T16:14:23Z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0x010100B5692EA306313C4299373CAAE57F73AB</vt:lpwstr>
  </property>
  <property fmtid="{D5CDD505-2E9C-101B-9397-08002B2CF9AE}" pid="3" name="MediaServiceImageTags">
    <vt:lpwstr/>
  </property>
</Properties>
</file>