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D3783EF-D926-4F48-86E3-EC69BE23432F}" xr6:coauthVersionLast="47" xr6:coauthVersionMax="47" xr10:uidLastSave="{00000000-0000-0000-0000-000000000000}"/>
  <workbookProtection workbookAlgorithmName="SHA-512" workbookHashValue="4SyhQ45DGQL5pZ1FOzAwI/K2fCLLNir2Ut9g/xguuCTaUP6jR9odfzFeKEMa0t5hH8h52kkNmSxrm6Z4orsFAg==" workbookSaltValue="Acmpw1mOicHFfJ8u3F0oEg=="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V11" i="36"/>
  <c r="U11"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<sst xmlns="http://schemas.openxmlformats.org/spreadsheetml/2006/main" count="118" uniqueCount="55">
  <si>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</si>
  <si>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</si>
  <si>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</si>
  <si>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</si>
  <si>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</si>
  <si>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</si>
  <si>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</si>
  <si>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</si>
  <si>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</si>
  <si>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</si>
  <si>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</si>
  <si>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</si>
  <si>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</si>
  <si>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</si>
  <si>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</si>
  <si>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</si>
  <si>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</si>
  <si>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</si>
  <si>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</si>
  <si>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</si>
  <si>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</si>
  <si>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</si>
  <si>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</si>
  <si>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</si>
  <si>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</si>
  <si>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</si>
  <si>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</si>
  <si>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</si>
  <si>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</si>
  <si>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</si>
  <si>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</si>
  <si>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</si>
  <si>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</si>
  <si>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</si>
  <si>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</si>
  <si>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</si>
  <si>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</si>
  <si>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</si>
  <si>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</si>
  <si>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</si>
  <si>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</si>
  <si>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</si>
  <si>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</si>
  <si>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</si>
  <si>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</si>
  <si>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</si>
  <si>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小売業</t>
  </si>
  <si>
    <t>入出金機</t>
    <phoneticPr fontId="1"/>
  </si>
  <si>
    <t>宿泊業</t>
  </si>
  <si>
    <t>飲食サービス業</t>
  </si>
  <si>
    <t>金融業</t>
  </si>
  <si>
    <t>1.店舗スタッフが人手で行っている精算管理業務（現金管理作業）を入出金機に置き換える</t>
  </si>
  <si>
    <t>2.すでに別の入出金機が行っている精算管理業務（現金管理作業）を今回申請する入出金機で行う</t>
  </si>
  <si>
    <t>1.施設スタッフが人手で行っている精算管理業務（現金管理作業）を入出金機に置き換える</t>
  </si>
  <si>
    <t>1.事業所の従事者が人手で行っている精算管理業務（現金管理作業）を入出金機に置き換える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</si>
</sst>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小売業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vVVZeWXohBtgoS21ENrVbyretk3/8Uis3c/I4t4xKOoDKnWPTY/jwKjoNXAhzx71w7iIc7wLI5qzzkxa61EHDA==" saltValue="VhUk2uraUZH9oMl8Hixgi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46</v>
      </c>
      <c r="M5" s="31" t="s">
        <v>48</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小売業 - 1</v>
      </c>
      <c r="D9" s="103"/>
      <c r="E9" s="103"/>
      <c r="F9" s="103"/>
      <c r="G9" s="104"/>
      <c r="K9" s="98" t="str">
        <f>L5 &amp; " - " &amp; L$6</f>
        <v>小売業 - 1</v>
      </c>
      <c r="L9" s="99"/>
      <c r="M9" s="99"/>
      <c r="N9" s="99"/>
      <c r="O9" s="100"/>
      <c r="P9" s="102" t="str">
        <f>M5 &amp; " - " &amp; M$6</f>
        <v>宿泊業 - 2</v>
      </c>
      <c r="Q9" s="103"/>
      <c r="R9" s="103"/>
      <c r="S9" s="103"/>
      <c r="T9" s="104"/>
      <c r="U9" s="98" t="str">
        <f>N5 &amp; " - " &amp; N$6</f>
        <v>飲食サービス業 - 3</v>
      </c>
      <c r="V9" s="99"/>
      <c r="W9" s="99"/>
      <c r="X9" s="99"/>
      <c r="Y9" s="100"/>
      <c r="Z9" s="102" t="str">
        <f>O5 &amp; " - " &amp; O$6</f>
        <v>金融業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1.店舗スタッフが人手で行っている精算管理業務（現金管理作業）を入出金機に置き換える</v>
      </c>
      <c r="D11" s="38" t="str" cm="1">
        <f t="array" ref="D11">INDEX($K11:$BH11,($K$6-1)*5+2)&amp;""</f>
        <v>2.すでに別の入出金機が行っている精算管理業務（現金管理作業）を今回申請する入出金機で行う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52</v>
      </c>
      <c r="R11" s="59"/>
      <c r="S11" s="59"/>
      <c r="T11" s="59"/>
      <c r="U11" s="60" t="str">
        <f>K11</f>
        <v>1.店舗スタッフが人手で行っている精算管理業務（現金管理作業）を入出金機に置き換える</v>
      </c>
      <c r="V11" s="60" t="str">
        <f>L11</f>
        <v>2.すでに別の入出金機が行っている精算管理業務（現金管理作業）を今回申請する入出金機で行う</v>
      </c>
      <c r="W11" s="59"/>
      <c r="X11" s="59"/>
      <c r="Y11" s="59"/>
      <c r="Z11" s="48" t="s">
        <v>54</v>
      </c>
      <c r="AA11" s="48" t="s">
        <v>52</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小売業 - 1</v>
      </c>
      <c r="D15" s="50"/>
      <c r="E15" s="50"/>
      <c r="F15" s="50"/>
      <c r="G15" s="26"/>
      <c r="H15" s="26"/>
      <c r="I15" s="26"/>
      <c r="J15" s="27"/>
      <c r="K15" s="32" t="str">
        <f t="shared" ref="K15:T15" si="1">L5 &amp; " - " &amp; L$6</f>
        <v>小売業 - 1</v>
      </c>
      <c r="L15" s="34" t="str">
        <f t="shared" si="1"/>
        <v>宿泊業 - 2</v>
      </c>
      <c r="M15" s="55" t="str">
        <f t="shared" si="1"/>
        <v>飲食サービス業 - 3</v>
      </c>
      <c r="N15" s="34" t="str">
        <f t="shared" si="1"/>
        <v>金融業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8n/rGxauQbHCzxZ63Q4v4PPvKlI1LosuaXd9/064QVvqJZh1QxhNk+ZLNxYu8N61Z6fVb3kqs2p/9if+5MviNw==" saltValue="LreyzZPhMvr4hKIB/va/3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