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F5B3E23F-6E77-47C2-A58E-C90AE9C96BCC}" xr6:coauthVersionLast="47" xr6:coauthVersionMax="47" xr10:uidLastSave="{00000000-0000-0000-0000-000000000000}"/>
  <workbookProtection workbookAlgorithmName="SHA-512" workbookHashValue="WuPmzMSFj3q69v1ZdEGVWlAsjygH3/vv3GUNltTsADYN+KXepGThwioXqNVIYpwEuR2B7jDFMIueb54L8bphRg==" workbookSaltValue="XyRf1jyWxA0RpWmWpdIpKQ==" workbookSpinCount="100000" lockStructure="1"/>
  <bookViews>
    <workbookView xWindow="1950" yWindow="195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Q11" i="36"/>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<sst xmlns="http://schemas.openxmlformats.org/spreadsheetml/2006/main" count="119" uniqueCount="58">
  <si>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</si>
  <si>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</si>
  <si>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</si>
  <si>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</si>
  <si>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</si>
  <si>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</si>
  <si>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</si>
  <si>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</si>
  <si>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</si>
  <si>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</si>
  <si>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</si>
  <si>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</si>
  <si>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</si>
  <si>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</si>
  <si>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</si>
  <si>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</si>
  <si>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</si>
  <si>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</si>
  <si>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</si>
  <si>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</si>
  <si>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</si>
  <si>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</si>
  <si>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</si>
  <si>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</si>
  <si>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</si>
  <si>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</si>
  <si>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</si>
  <si>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</si>
  <si>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</si>
  <si>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</si>
  <si>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</si>
  <si>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</si>
  <si>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</si>
  <si>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</si>
  <si>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</si>
  <si>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</si>
  <si>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</si>
  <si>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</si>
  <si>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</si>
  <si>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</si>
  <si>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</si>
  <si>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</si>
  <si>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</si>
  <si>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</si>
  <si>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</si>
  <si>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</si>
  <si>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</si>
  <si>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</si>
  <si>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</si>
  <si>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丁合機</t>
    <rPh sb="0" eb="3">
      <t>チョウアイキ</t>
    </rPh>
    <phoneticPr fontId="1"/>
  </si>
  <si>
    <t>印刷・同関連業</t>
    <rPh sb="0" eb="2">
      <t>インサツ</t>
    </rPh>
    <rPh sb="3" eb="7">
      <t>ドウカンレンギョウ</t>
    </rPh>
    <phoneticPr fontId="1"/>
  </si>
  <si>
    <t>1.事業所の従事者が行っている梱包・加工、出荷業務を丁合機で置き換える</t>
    <phoneticPr fontId="1"/>
  </si>
  <si>
    <t>2.すでに別の丁合機が行っている梱包・加工、出荷業務を今回申請する丁合機で行う</t>
    <phoneticPr fontId="1"/>
  </si>
  <si>
    <t>1.事業所の従事者が行っている販売・納品業務を丁合機で置き換える</t>
    <phoneticPr fontId="1"/>
  </si>
  <si>
    <t>2.すでに別の丁合機が行っている販売・納品業務を今回申請する丁合機で行う</t>
    <phoneticPr fontId="1"/>
  </si>
  <si>
    <t>1.事業所の従事者が行っている加工・生産業務を丁合機で置き換える</t>
    <phoneticPr fontId="1"/>
  </si>
  <si>
    <t>2.すでに別の丁合機が行っている加工・生産業務を今回申請する丁合機で行う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</si>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</sst>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49</v>
      </c>
      <c r="F5" s="91"/>
      <c r="G5" s="91"/>
      <c r="H5" s="91"/>
      <c r="I5" s="91"/>
      <c r="J5" s="92"/>
    </row>
    <row r="6" spans="2:16" ht="17.649999999999999" customHeight="1" x14ac:dyDescent="0.15">
      <c r="C6" s="88" t="s">
        <v>1</v>
      </c>
      <c r="D6" s="89"/>
      <c r="E6" s="93" t="str">
        <f>業種データ!K5</f>
        <v>製造業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57</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25oWCtVz8dr64aRLkVFYz2rGjgUZ06qGHtAYqWb7fSskgDlt8kBKjv05LiQ79eICj+oR5zCRXnX4wvng/JHP0g==" saltValue="LUHijkUQtSBiuqIfP76hT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48</v>
      </c>
      <c r="L5" s="30" t="s">
        <v>45</v>
      </c>
      <c r="M5" s="31" t="s">
        <v>46</v>
      </c>
      <c r="N5" s="31" t="s">
        <v>47</v>
      </c>
      <c r="O5" s="31" t="s">
        <v>48</v>
      </c>
      <c r="P5" s="31" t="s">
        <v>50</v>
      </c>
      <c r="Q5" s="31"/>
      <c r="R5" s="31"/>
      <c r="S5" s="31"/>
      <c r="T5" s="31"/>
      <c r="U5" s="31"/>
      <c r="V5" s="29"/>
      <c r="W5" s="29"/>
      <c r="X5" s="29"/>
      <c r="Y5" s="29"/>
      <c r="Z5" s="29"/>
      <c r="AA5" s="29"/>
      <c r="AB5" s="29"/>
      <c r="AC5" s="29"/>
      <c r="AD5" s="29"/>
      <c r="AE5" s="29"/>
    </row>
    <row r="6" spans="1:60" ht="17.649999999999999" customHeight="1" thickBot="1" x14ac:dyDescent="0.2">
      <c r="K6" s="38">
        <f>HLOOKUP(K5,L5:AE6,2,FALSE)</f>
        <v>4</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製造業 - 4</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印刷・同関連業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1.事業所の従事者が行っている加工・生産業務を丁合機で置き換える</v>
      </c>
      <c r="D11" s="38" t="str" cm="1">
        <f t="array" ref="D11">INDEX($K11:$BH11,($K$6-1)*5+2)&amp;""</f>
        <v>2.すでに別の丁合機が行っている加工・生産業務を今回申請する丁合機で行う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1.事業所の従事者が行っている梱包・加工、出荷業務を丁合機で置き換える</v>
      </c>
      <c r="Q11" s="59" t="str">
        <f>L11</f>
        <v>2.すでに別の丁合機が行っている梱包・加工、出荷業務を今回申請する丁合機で行う</v>
      </c>
      <c r="R11" s="49"/>
      <c r="S11" s="49"/>
      <c r="T11" s="49"/>
      <c r="U11" s="48" t="s">
        <v>53</v>
      </c>
      <c r="V11" s="48" t="s">
        <v>54</v>
      </c>
      <c r="W11" s="49"/>
      <c r="X11" s="49"/>
      <c r="Y11" s="49"/>
      <c r="Z11" s="48" t="s">
        <v>55</v>
      </c>
      <c r="AA11" s="48" t="s">
        <v>56</v>
      </c>
      <c r="AB11" s="49"/>
      <c r="AC11" s="49"/>
      <c r="AD11" s="49"/>
      <c r="AE11" s="59" t="str">
        <f>Z11</f>
        <v>1.事業所の従事者が行っている加工・生産業務を丁合機で置き換える</v>
      </c>
      <c r="AF11" s="59" t="str">
        <f>AA11</f>
        <v>2.すでに別の丁合機が行っている加工・生産業務を今回申請する丁合機で行う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製造業 - 4</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印刷・同関連業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rKYHRrvNahJPsmVBcKsDmAMn5dq4ePwaYq/b8TLyX037Wk3IRgqL1fJHUXbjWZMeo6Gsk0VwVjPKBdQ+29qyMw==" saltValue="MNXID1T/xMv8F/otM8qii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dcmitype/"/>
    <ds:schemaRef ds:uri="http://schemas.openxmlformats.org/package/2006/metadata/core-properties"/>
    <ds:schemaRef ds:uri="5096ed87-1394-41ba-9857-c6b625d49cbd"/>
    <ds:schemaRef ds:uri="307f33d5-412e-42f7-880e-964369499a37"/>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D090758-4DE7-46C6-B025-2A0DFD7D8508}"/>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