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90E01B54-A0BC-4AF1-9A0F-C3077DD4E45B}" xr6:coauthVersionLast="47" xr6:coauthVersionMax="47" xr10:uidLastSave="{00000000-0000-0000-0000-000000000000}"/>
  <workbookProtection workbookAlgorithmName="SHA-512" workbookHashValue="0eFUaf2Z/8WiLuWP71SmVRsRXkGWalwzwHd1G8RNp+Z011+PpS5bLNDg6oX5euWB26vA7memGCBbzoM5BuNkIg==" workbookSaltValue="/P6n0kZGQtc3PpREmdm97Q==" workbookSpinCount="100000" lockStructure="1"/>
  <bookViews>
    <workbookView xWindow="30" yWindow="-16320" windowWidth="29040" windowHeight="16440"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C26" i="36" a="1"/>
  <c r="C26" i="36" s="1"/>
  <c r="C20" i="36" a="1"/>
  <c r="C20" i="36" s="1"/>
  <c r="D22" i="33" s="1"/>
  <c r="C17" i="36" a="1"/>
  <c r="C17" i="36" s="1"/>
  <c r="D19" i="33" s="1"/>
  <c r="N19" i="33" s="1"/>
  <c r="C21" i="36" a="1"/>
  <c r="C21" i="36" s="1"/>
  <c r="D23" i="33" s="1"/>
  <c r="C22" i="36" a="1"/>
  <c r="C22" i="36" s="1"/>
  <c r="D24" i="33" s="1"/>
  <c r="C23" i="36" a="1"/>
  <c r="C23" i="36" s="1"/>
  <c r="D25" i="33" s="1"/>
  <c r="D27" i="33"/>
  <c r="D28" i="33"/>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<sst xmlns="http://schemas.openxmlformats.org/spreadsheetml/2006/main" count="111" uniqueCount="50">
  <si>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</si>
  <si>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</si>
  <si>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</si>
  <si>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</si>
  <si>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</si>
  <si>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</si>
  <si>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</si>
  <si>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</si>
  <si>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</si>
  <si>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</si>
  <si>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</si>
  <si>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</si>
  <si>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</si>
  <si>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</si>
  <si>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</si>
  <si>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</si>
  <si>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</si>
  <si>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</si>
  <si>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</si>
  <si>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</si>
  <si>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</si>
  <si>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</si>
  <si>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</si>
  <si>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</si>
  <si>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</si>
  <si>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</si>
  <si>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</si>
  <si>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</si>
  <si>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</si>
  <si>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</si>
  <si>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</si>
  <si>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</si>
  <si>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</si>
  <si>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</si>
  <si>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</si>
  <si>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</si>
  <si>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</si>
  <si>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</si>
  <si>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</si>
  <si>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</si>
  <si>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</si>
  <si>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</si>
  <si>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</si>
  <si>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</si>
  <si>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</si>
  <si>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印刷・同関連業</t>
    <rPh sb="0" eb="2">
      <t>インサツ</t>
    </rPh>
    <rPh sb="3" eb="4">
      <t>ドウ</t>
    </rPh>
    <rPh sb="4" eb="6">
      <t>カンレン</t>
    </rPh>
    <rPh sb="6" eb="7">
      <t>ギョウ</t>
    </rPh>
    <phoneticPr fontId="1"/>
  </si>
  <si>
    <t>印刷用インキ自動計量装置</t>
    <phoneticPr fontId="1"/>
  </si>
  <si>
    <t>1.事業所の従事者が行っている印刷業務（インキ調色作業）を印刷用インキ自動計量装置に置き換える</t>
    <phoneticPr fontId="1"/>
  </si>
  <si>
    <t>2.すでに別の印刷用インキ自動計量装置が行っている印刷業務（インキ調色作業）を今回申請する印刷用インキ自動計量装置で行う</t>
    <phoneticPr fontId="1"/>
  </si>
  <si>
    <t>製品を導入することで、新たに追加される機能・性能はどれか。（複数選択可）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</si>
</sst>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35</xdr:row>
          <xdr:rowOff>209550</xdr:rowOff>
        </xdr:from>
        <xdr:to>
          <xdr:col>2</xdr:col>
          <xdr:colOff>504825</xdr:colOff>
          <xdr:row>37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75" defaultRowHeight="13.5" x14ac:dyDescent="0.15"/>
  <cols>
    <col min="1" max="1" width="1.375" customWidth="1"/>
    <col min="2" max="2" width="7.5" customWidth="1"/>
    <col min="4" max="4" width="19.125" customWidth="1"/>
    <col min="10" max="10" width="9.625" customWidth="1"/>
    <col min="11" max="11" width="8.625" customWidth="1"/>
    <col min="12" max="12" width="1.625" customWidth="1"/>
    <col min="13" max="13" width="12.5" style="5" hidden="1" customWidth="1"/>
    <col min="14" max="14" width="8.875" hidden="1" customWidth="1"/>
  </cols>
  <sheetData>
    <row r="1" spans="2:16" x14ac:dyDescent="0.15">
      <c r="B1" t="s">
        <v>2</v>
      </c>
      <c r="M1"/>
      <c r="P1" t="s">
        <v>40</v>
      </c>
    </row>
    <row r="2" spans="2:16" ht="23.65" customHeight="1" x14ac:dyDescent="0.15">
      <c r="B2" s="4"/>
      <c r="C2" s="59" t="s">
        <v>17</v>
      </c>
      <c r="D2" s="59"/>
      <c r="E2" s="59"/>
      <c r="F2" s="59"/>
      <c r="G2" s="59"/>
      <c r="H2" s="59"/>
      <c r="I2" s="59"/>
      <c r="J2" s="59"/>
      <c r="K2" s="4"/>
      <c r="M2"/>
    </row>
    <row r="3" spans="2:16" ht="45" customHeight="1" x14ac:dyDescent="0.15">
      <c r="C3" s="60" t="s">
        <v>18</v>
      </c>
      <c r="D3" s="61"/>
      <c r="E3" s="61"/>
      <c r="F3" s="61"/>
      <c r="G3" s="61"/>
      <c r="H3" s="61"/>
      <c r="I3" s="61"/>
      <c r="J3" s="61"/>
      <c r="M3"/>
    </row>
    <row r="4" spans="2:16" ht="17.649999999999999" customHeight="1" x14ac:dyDescent="0.15">
      <c r="B4" t="s">
        <v>3</v>
      </c>
    </row>
    <row r="5" spans="2:16" ht="17.649999999999999" customHeight="1" x14ac:dyDescent="0.15">
      <c r="C5" s="72" t="s">
        <v>0</v>
      </c>
      <c r="D5" s="73"/>
      <c r="E5" s="74" t="s">
        <v>46</v>
      </c>
      <c r="F5" s="75"/>
      <c r="G5" s="75"/>
      <c r="H5" s="75"/>
      <c r="I5" s="75"/>
      <c r="J5" s="76"/>
    </row>
    <row r="6" spans="2:16" ht="17.649999999999999" customHeight="1" x14ac:dyDescent="0.15">
      <c r="C6" s="72" t="s">
        <v>1</v>
      </c>
      <c r="D6" s="73"/>
      <c r="E6" s="77" t="str">
        <f>業種データ!K5</f>
        <v>印刷・同関連業</v>
      </c>
      <c r="F6" s="78"/>
      <c r="G6" s="78"/>
      <c r="H6" s="78"/>
      <c r="I6" s="78"/>
      <c r="J6" s="79"/>
    </row>
    <row r="7" spans="2:16" ht="17.649999999999999" customHeight="1" x14ac:dyDescent="0.15">
      <c r="M7" s="19" t="s">
        <v>15</v>
      </c>
    </row>
    <row r="8" spans="2:16" ht="17.649999999999999" customHeight="1" x14ac:dyDescent="0.15">
      <c r="B8" t="s">
        <v>4</v>
      </c>
      <c r="M8" s="19"/>
    </row>
    <row r="9" spans="2:16" ht="17.649999999999999" customHeight="1" x14ac:dyDescent="0.15">
      <c r="C9" s="62" t="s">
        <v>5</v>
      </c>
      <c r="D9" s="63"/>
      <c r="E9" s="64"/>
      <c r="F9" s="65"/>
      <c r="G9" s="65"/>
      <c r="H9" s="65"/>
      <c r="I9" s="65"/>
      <c r="J9" s="66"/>
      <c r="M9" s="19" t="s">
        <v>16</v>
      </c>
    </row>
    <row r="10" spans="2:16" ht="17.649999999999999" customHeight="1" x14ac:dyDescent="0.15">
      <c r="M10" s="19"/>
    </row>
    <row r="11" spans="2:16" ht="17.649999999999999" customHeight="1" x14ac:dyDescent="0.15">
      <c r="B11" t="s">
        <v>6</v>
      </c>
      <c r="M11" s="19"/>
    </row>
    <row r="12" spans="2:16" ht="17.649999999999999" customHeight="1" x14ac:dyDescent="0.15">
      <c r="C12" s="62" t="s">
        <v>7</v>
      </c>
      <c r="D12" s="63"/>
      <c r="E12" s="64"/>
      <c r="F12" s="65"/>
      <c r="G12" s="65"/>
      <c r="H12" s="65"/>
      <c r="I12" s="65"/>
      <c r="J12" s="66"/>
      <c r="M12" s="19" t="s">
        <v>16</v>
      </c>
    </row>
    <row r="13" spans="2:16" ht="17.649999999999999" customHeight="1" x14ac:dyDescent="0.15">
      <c r="M13" s="19"/>
    </row>
    <row r="14" spans="2:16" ht="17.649999999999999" customHeight="1" x14ac:dyDescent="0.15">
      <c r="B14" t="s">
        <v>8</v>
      </c>
      <c r="M14" s="19"/>
    </row>
    <row r="15" spans="2:16" ht="53.45" customHeight="1" x14ac:dyDescent="0.15">
      <c r="C15" s="67" t="s">
        <v>12</v>
      </c>
      <c r="D15" s="68"/>
      <c r="E15" s="69"/>
      <c r="F15" s="70"/>
      <c r="G15" s="70"/>
      <c r="H15" s="70"/>
      <c r="I15" s="70"/>
      <c r="J15" s="71"/>
      <c r="M15" s="5" t="s">
        <v>20</v>
      </c>
    </row>
    <row r="16" spans="2:16" ht="17.649999999999999" customHeight="1" x14ac:dyDescent="0.15">
      <c r="D16" s="6"/>
      <c r="M16" s="19"/>
    </row>
    <row r="17" spans="2:14" ht="17.649999999999999" hidden="1" customHeight="1" x14ac:dyDescent="0.15">
      <c r="B17" t="s">
        <v>34</v>
      </c>
      <c r="D17" s="6"/>
      <c r="M17" s="19"/>
    </row>
    <row r="18" spans="2:14" ht="27.6" hidden="1" customHeight="1" x14ac:dyDescent="0.15">
      <c r="C18" s="92" t="s">
        <v>49</v>
      </c>
      <c r="D18" s="92"/>
      <c r="E18" s="92"/>
      <c r="F18" s="92"/>
      <c r="G18" s="92"/>
      <c r="H18" s="92"/>
      <c r="I18" s="92"/>
      <c r="J18" s="92"/>
      <c r="M18" s="19"/>
    </row>
    <row r="19" spans="2:14" ht="21.4" hidden="1" customHeight="1" x14ac:dyDescent="0.15">
      <c r="B19" s="7"/>
      <c r="C19" s="53"/>
      <c r="D19" s="91" t="str">
        <f>業種データ!C17</f>
        <v/>
      </c>
      <c r="E19" s="91"/>
      <c r="F19" s="91"/>
      <c r="G19" s="91"/>
      <c r="H19" s="91"/>
      <c r="I19" s="91"/>
      <c r="J19" s="91"/>
      <c r="K19" s="52"/>
      <c r="M19" s="2" t="b">
        <v>0</v>
      </c>
      <c r="N19" s="54" t="b">
        <f>IF(AND(D19&lt;&gt;"",M19=TRUE),TRUE,FALSE)</f>
        <v>0</v>
      </c>
    </row>
    <row r="20" spans="2:14" ht="21.4" hidden="1" customHeight="1" x14ac:dyDescent="0.15">
      <c r="B20" s="7"/>
      <c r="C20" s="53"/>
      <c r="D20" s="91" t="str">
        <f>業種データ!C18</f>
        <v/>
      </c>
      <c r="E20" s="91"/>
      <c r="F20" s="91"/>
      <c r="G20" s="91"/>
      <c r="H20" s="91"/>
      <c r="I20" s="91"/>
      <c r="J20" s="91"/>
      <c r="K20" s="52"/>
      <c r="M20" s="2" t="b">
        <v>0</v>
      </c>
      <c r="N20" s="54" t="b">
        <f t="shared" ref="N20:N21" si="0">IF(AND(D20&lt;&gt;"",M20=TRUE),TRUE,FALSE)</f>
        <v>0</v>
      </c>
    </row>
    <row r="21" spans="2:14" ht="21.4" hidden="1" customHeight="1" x14ac:dyDescent="0.15">
      <c r="B21" s="7"/>
      <c r="C21" s="53"/>
      <c r="D21" s="91" t="str">
        <f>業種データ!C19</f>
        <v/>
      </c>
      <c r="E21" s="91"/>
      <c r="F21" s="91"/>
      <c r="G21" s="91"/>
      <c r="H21" s="91"/>
      <c r="I21" s="91"/>
      <c r="J21" s="91"/>
      <c r="K21" s="52"/>
      <c r="M21" s="2" t="b">
        <v>0</v>
      </c>
      <c r="N21" s="54" t="b">
        <f t="shared" si="0"/>
        <v>0</v>
      </c>
    </row>
    <row r="22" spans="2:14" ht="21.4" hidden="1" customHeight="1" x14ac:dyDescent="0.15">
      <c r="B22" s="7"/>
      <c r="C22" s="53"/>
      <c r="D22" s="93" t="str">
        <f>業種データ!C20</f>
        <v/>
      </c>
      <c r="E22" s="93"/>
      <c r="F22" s="94"/>
      <c r="G22" s="9"/>
      <c r="H22" s="52"/>
      <c r="I22" s="52"/>
      <c r="J22" s="52"/>
      <c r="K22" s="52"/>
    </row>
    <row r="23" spans="2:14" ht="21.4" hidden="1" customHeight="1" x14ac:dyDescent="0.15">
      <c r="B23" s="7"/>
      <c r="C23" s="53"/>
      <c r="D23" s="88" t="str">
        <f>業種データ!C21</f>
        <v/>
      </c>
      <c r="E23" s="88"/>
      <c r="F23" s="89"/>
      <c r="G23" s="9"/>
      <c r="H23" s="52"/>
      <c r="I23" s="52"/>
      <c r="J23" s="52"/>
      <c r="K23" s="52"/>
    </row>
    <row r="24" spans="2:14" ht="21.4" hidden="1" customHeight="1" x14ac:dyDescent="0.15">
      <c r="B24" s="7"/>
      <c r="C24" s="53"/>
      <c r="D24" s="88" t="str">
        <f>業種データ!C22</f>
        <v/>
      </c>
      <c r="E24" s="88"/>
      <c r="F24" s="89"/>
      <c r="G24" s="9"/>
      <c r="H24" s="52"/>
      <c r="I24" s="52"/>
      <c r="J24" s="52"/>
      <c r="K24" s="52"/>
    </row>
    <row r="25" spans="2:14" ht="21.4" hidden="1" customHeight="1" x14ac:dyDescent="0.15">
      <c r="B25" s="7"/>
      <c r="C25" s="53"/>
      <c r="D25" s="88" t="str">
        <f>業種データ!C23</f>
        <v/>
      </c>
      <c r="E25" s="88"/>
      <c r="F25" s="89"/>
      <c r="G25" s="9"/>
      <c r="H25" s="52"/>
      <c r="I25" s="52"/>
      <c r="J25" s="52"/>
      <c r="K25" s="52"/>
    </row>
    <row r="26" spans="2:14" ht="21.4" hidden="1" customHeight="1" x14ac:dyDescent="0.15">
      <c r="B26" s="7"/>
      <c r="C26" s="53"/>
      <c r="D26" s="88" t="str">
        <f>業種データ!C24</f>
        <v/>
      </c>
      <c r="E26" s="88"/>
      <c r="F26" s="89"/>
      <c r="G26" s="9"/>
      <c r="H26" s="52"/>
      <c r="I26" s="52"/>
      <c r="J26" s="52"/>
      <c r="K26" s="52"/>
    </row>
    <row r="27" spans="2:14" ht="21.4" hidden="1" customHeight="1" x14ac:dyDescent="0.15">
      <c r="B27" s="7"/>
      <c r="C27" s="53"/>
      <c r="D27" s="88" t="str">
        <f>業種データ!C25</f>
        <v/>
      </c>
      <c r="E27" s="88"/>
      <c r="F27" s="89"/>
      <c r="G27" s="9"/>
      <c r="H27" s="52"/>
      <c r="I27" s="52"/>
      <c r="J27" s="52"/>
      <c r="K27" s="52"/>
    </row>
    <row r="28" spans="2:14" ht="21.4" hidden="1" customHeight="1" x14ac:dyDescent="0.15">
      <c r="B28" s="7"/>
      <c r="C28" s="53"/>
      <c r="D28" s="88" t="str">
        <f>業種データ!C26</f>
        <v/>
      </c>
      <c r="E28" s="88"/>
      <c r="F28" s="89"/>
      <c r="G28" s="9"/>
      <c r="H28" s="52"/>
      <c r="I28" s="52"/>
      <c r="J28" s="52"/>
      <c r="K28" s="52"/>
    </row>
    <row r="29" spans="2:14" ht="17.649999999999999" hidden="1" customHeight="1" x14ac:dyDescent="0.15">
      <c r="B29" s="7"/>
      <c r="C29" s="10"/>
      <c r="D29" s="10"/>
      <c r="E29" s="3"/>
      <c r="F29" s="3"/>
      <c r="G29" s="8"/>
      <c r="H29" s="1"/>
      <c r="J29" s="1"/>
    </row>
    <row r="30" spans="2:14" ht="17.649999999999999" hidden="1" customHeight="1" x14ac:dyDescent="0.15">
      <c r="B30" s="7"/>
      <c r="C30" s="90" t="s">
        <v>35</v>
      </c>
      <c r="D30" s="90"/>
      <c r="E30" s="90"/>
      <c r="F30" s="90"/>
      <c r="G30" s="90"/>
      <c r="H30" s="90"/>
      <c r="I30" s="90"/>
      <c r="J30" s="90"/>
    </row>
    <row r="31" spans="2:14" ht="17.45" hidden="1" customHeight="1" x14ac:dyDescent="0.15">
      <c r="B31" s="7"/>
      <c r="C31" s="90" t="s">
        <v>38</v>
      </c>
      <c r="D31" s="90"/>
      <c r="E31" s="90"/>
      <c r="F31" s="90"/>
      <c r="G31" s="90"/>
      <c r="H31" s="90"/>
      <c r="I31" s="90"/>
      <c r="J31" s="90"/>
    </row>
    <row r="32" spans="2:14" ht="17.45" hidden="1" customHeight="1" x14ac:dyDescent="0.15">
      <c r="B32" s="7"/>
      <c r="C32" s="90" t="s">
        <v>39</v>
      </c>
      <c r="D32" s="90"/>
      <c r="E32" s="90"/>
      <c r="F32" s="90"/>
      <c r="G32" s="90"/>
      <c r="H32" s="90"/>
      <c r="I32" s="90"/>
      <c r="J32" s="90"/>
    </row>
    <row r="33" spans="2:14" ht="17.649999999999999" hidden="1" customHeight="1" x14ac:dyDescent="0.15">
      <c r="B33" s="7"/>
      <c r="C33" s="90" t="s">
        <v>36</v>
      </c>
      <c r="D33" s="90"/>
      <c r="E33" s="90"/>
      <c r="F33" s="90"/>
      <c r="G33" s="90"/>
      <c r="H33" s="90"/>
      <c r="I33" s="90"/>
      <c r="J33" s="90"/>
    </row>
    <row r="34" spans="2:14" ht="17.649999999999999" hidden="1" customHeight="1" x14ac:dyDescent="0.15">
      <c r="B34" s="7"/>
      <c r="C34" s="90" t="s">
        <v>37</v>
      </c>
      <c r="D34" s="90"/>
      <c r="E34" s="90"/>
      <c r="F34" s="90"/>
      <c r="G34" s="90"/>
      <c r="H34" s="90"/>
      <c r="I34" s="90"/>
      <c r="J34" s="90"/>
    </row>
    <row r="35" spans="2:14" ht="17.649999999999999" hidden="1" customHeight="1" x14ac:dyDescent="0.15">
      <c r="B35" s="7"/>
      <c r="C35" s="10"/>
      <c r="D35" s="10"/>
      <c r="E35" s="3"/>
      <c r="F35" s="3"/>
      <c r="G35" s="8"/>
      <c r="H35" s="1"/>
      <c r="J35" s="1"/>
    </row>
    <row r="36" spans="2:14" ht="17.649999999999999" customHeight="1" x14ac:dyDescent="0.15">
      <c r="B36" t="s">
        <v>9</v>
      </c>
    </row>
    <row r="37" spans="2:14" ht="17.649999999999999" customHeight="1" x14ac:dyDescent="0.15">
      <c r="C37" s="11"/>
      <c r="D37" s="85" t="s">
        <v>11</v>
      </c>
      <c r="E37" s="86"/>
      <c r="F37" s="86"/>
      <c r="G37" s="86"/>
      <c r="H37" s="86"/>
      <c r="I37" s="86"/>
      <c r="J37" s="87"/>
      <c r="K37" s="12"/>
      <c r="M37" s="2" t="b">
        <v>0</v>
      </c>
    </row>
    <row r="38" spans="2:14" ht="17.649999999999999" customHeight="1" x14ac:dyDescent="0.15">
      <c r="B38" s="7"/>
    </row>
    <row r="39" spans="2:14" ht="17.649999999999999" customHeight="1" thickBot="1" x14ac:dyDescent="0.2">
      <c r="B39" s="13" t="s">
        <v>14</v>
      </c>
      <c r="M39" s="5" t="s">
        <v>29</v>
      </c>
      <c r="N39" s="54" t="s">
        <v>41</v>
      </c>
    </row>
    <row r="40" spans="2:14" ht="17.649999999999999" customHeight="1" thickBot="1" x14ac:dyDescent="0.2">
      <c r="C40" s="80" t="s">
        <v>10</v>
      </c>
      <c r="D40" s="81"/>
      <c r="E40" s="82" t="str">
        <f>E45</f>
        <v>判定中（すべての項目に入力してください。）</v>
      </c>
      <c r="F40" s="83"/>
      <c r="G40" s="83"/>
      <c r="H40" s="83"/>
      <c r="I40" s="84"/>
      <c r="M40" s="14">
        <f>COUNTA(E9,E12,E15)+N(M37)</f>
        <v>0</v>
      </c>
      <c r="N40" s="5">
        <f>COUNTIF(N19:N21,"=true")</f>
        <v>0</v>
      </c>
    </row>
    <row r="41" spans="2:14" ht="17.649999999999999" customHeight="1" x14ac:dyDescent="0.15">
      <c r="C41" s="15"/>
      <c r="M41" s="16" t="s">
        <v>42</v>
      </c>
    </row>
    <row r="42" spans="2:14" ht="17.649999999999999" customHeight="1" x14ac:dyDescent="0.15">
      <c r="M42" s="17" t="s">
        <v>43</v>
      </c>
    </row>
    <row r="43" spans="2:14" x14ac:dyDescent="0.15">
      <c r="M43" s="17" t="s">
        <v>44</v>
      </c>
    </row>
    <row r="45" spans="2:14" hidden="1" x14ac:dyDescent="0.15">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MSOm1TvmIN9WG3a47P+l1A4lq4w72/Soa38EQDbV+WmdJoVa5NE9p+TKBHUAcCDsyA6IfbFhW0+N0jJZWh2BRA==" saltValue="jB4ze69xZfgaBZxId56SQA=="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238125</xdr:colOff>
                    <xdr:row>35</xdr:row>
                    <xdr:rowOff>209550</xdr:rowOff>
                  </from>
                  <to>
                    <xdr:col>2</xdr:col>
                    <xdr:colOff>504825</xdr:colOff>
                    <xdr:row>37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75" defaultRowHeight="13.5" x14ac:dyDescent="0.15"/>
  <cols>
    <col min="1" max="1" width="18.375" style="18" customWidth="1"/>
    <col min="2" max="2" width="8.875" style="18" customWidth="1"/>
    <col min="3" max="7" width="23.5" style="18" hidden="1" customWidth="1"/>
    <col min="8" max="9" width="27.625" style="18" hidden="1" customWidth="1"/>
    <col min="10" max="10" width="6.375" style="18" hidden="1" customWidth="1"/>
    <col min="11" max="90" width="39" style="18" customWidth="1"/>
    <col min="91" max="16384" width="8.875" style="18"/>
  </cols>
  <sheetData>
    <row r="2" spans="1:60" x14ac:dyDescent="0.15">
      <c r="K2" s="36"/>
      <c r="L2" s="18" t="s">
        <v>21</v>
      </c>
      <c r="M2" s="35"/>
      <c r="N2" s="18" t="s">
        <v>30</v>
      </c>
      <c r="O2" s="45"/>
      <c r="P2" s="18" t="s">
        <v>31</v>
      </c>
    </row>
    <row r="4" spans="1:60" ht="17.649999999999999" customHeight="1" thickBot="1" x14ac:dyDescent="0.2"/>
    <row r="5" spans="1:60" ht="17.45" customHeight="1" x14ac:dyDescent="0.15">
      <c r="A5" s="95" t="s">
        <v>22</v>
      </c>
      <c r="B5" s="95"/>
      <c r="K5" s="41" t="s">
        <v>45</v>
      </c>
      <c r="L5" s="30" t="s">
        <v>45</v>
      </c>
      <c r="M5" s="31"/>
      <c r="N5" s="31"/>
      <c r="O5" s="31"/>
      <c r="P5" s="31"/>
      <c r="Q5" s="31"/>
      <c r="R5" s="31"/>
      <c r="S5" s="31"/>
      <c r="T5" s="31"/>
      <c r="U5" s="31"/>
      <c r="V5" s="29"/>
      <c r="W5" s="29"/>
      <c r="X5" s="29"/>
      <c r="Y5" s="29"/>
      <c r="Z5" s="29"/>
      <c r="AA5" s="29"/>
      <c r="AB5" s="29"/>
      <c r="AC5" s="29"/>
      <c r="AD5" s="29"/>
      <c r="AE5" s="29"/>
    </row>
    <row r="6" spans="1:60" ht="17.649999999999999" customHeight="1" thickBot="1" x14ac:dyDescent="0.2">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649999999999999" customHeight="1" x14ac:dyDescent="0.15"/>
    <row r="8" spans="1:60" ht="17.649999999999999" customHeight="1" thickBot="1" x14ac:dyDescent="0.2"/>
    <row r="9" spans="1:60" ht="30.6" customHeight="1" thickBot="1" x14ac:dyDescent="0.2">
      <c r="A9" s="103" t="s">
        <v>23</v>
      </c>
      <c r="B9" s="104"/>
      <c r="C9" s="100" t="str">
        <f>K$5 &amp; " - " &amp; K$6</f>
        <v>印刷・同関連業 - 1</v>
      </c>
      <c r="D9" s="101"/>
      <c r="E9" s="101"/>
      <c r="F9" s="101"/>
      <c r="G9" s="102"/>
      <c r="K9" s="96" t="str">
        <f>L5 &amp; " - " &amp; L$6</f>
        <v>印刷・同関連業 - 1</v>
      </c>
      <c r="L9" s="97"/>
      <c r="M9" s="97"/>
      <c r="N9" s="97"/>
      <c r="O9" s="98"/>
      <c r="P9" s="100" t="str">
        <f>M5 &amp; " - " &amp; M$6</f>
        <v xml:space="preserve"> - </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x14ac:dyDescent="0.2">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
      <c r="C11" s="38" t="str" cm="1">
        <f t="array" ref="C11">INDEX($K11:$BH11,($K$6-1)*5+1)&amp;""</f>
        <v>1.事業所の従事者が行っている印刷業務（インキ調色作業）を印刷用インキ自動計量装置に置き換える</v>
      </c>
      <c r="D11" s="38" t="str" cm="1">
        <f t="array" ref="D11">INDEX($K11:$BH11,($K$6-1)*5+2)&amp;""</f>
        <v>2.すでに別の印刷用インキ自動計量装置が行っている印刷業務（インキ調色作業）を今回申請する印刷用インキ自動計量装置で行う</v>
      </c>
      <c r="E11" s="38" t="str" cm="1">
        <f t="array" ref="E11">INDEX($K11:$BH11,($K$6-1)*5+3)&amp;""</f>
        <v/>
      </c>
      <c r="F11" s="38" t="str" cm="1">
        <f t="array" ref="F11">INDEX($K11:$BH11,($K$6-1)*5+4)&amp;""</f>
        <v/>
      </c>
      <c r="G11" s="39" t="str" cm="1">
        <f t="array" ref="G11">INDEX($K11:$BH11,($K$6-1)*5+5)&amp;""</f>
        <v/>
      </c>
      <c r="K11" s="48" t="s">
        <v>47</v>
      </c>
      <c r="L11" s="48" t="s">
        <v>48</v>
      </c>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649999999999999" customHeight="1" x14ac:dyDescent="0.15"/>
    <row r="13" spans="1:60" ht="17.649999999999999" customHeight="1" x14ac:dyDescent="0.15"/>
    <row r="14" spans="1:60" ht="17.649999999999999" customHeight="1" thickBot="1" x14ac:dyDescent="0.2"/>
    <row r="15" spans="1:60" ht="28.9" customHeight="1" thickBot="1" x14ac:dyDescent="0.2">
      <c r="A15" s="103" t="s">
        <v>32</v>
      </c>
      <c r="B15" s="104"/>
      <c r="C15" s="34" t="str">
        <f>K$5 &amp; " - " &amp; K$6</f>
        <v>印刷・同関連業 - 1</v>
      </c>
      <c r="D15" s="50"/>
      <c r="E15" s="50"/>
      <c r="F15" s="50"/>
      <c r="G15" s="26"/>
      <c r="H15" s="26"/>
      <c r="I15" s="26"/>
      <c r="J15" s="27"/>
      <c r="K15" s="32" t="str">
        <f t="shared" ref="K15:T15" si="1">L5 &amp; " - " &amp; L$6</f>
        <v>印刷・同関連業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 customHeight="1" thickBot="1" x14ac:dyDescent="0.2">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649999999999999" customHeight="1" thickTop="1" x14ac:dyDescent="0.15">
      <c r="A17" s="99"/>
      <c r="B17" s="18">
        <v>1</v>
      </c>
      <c r="C17" s="40" t="str" cm="1">
        <f t="array" ref="C17">INDEX($K17:$T17,($K$6-1)*1+1)&amp;""</f>
        <v/>
      </c>
      <c r="F17" s="51"/>
      <c r="J17" s="28"/>
      <c r="K17" s="23"/>
      <c r="L17" s="23"/>
      <c r="M17" s="20"/>
      <c r="N17" s="23"/>
      <c r="O17" s="20"/>
      <c r="P17" s="23"/>
      <c r="Q17" s="20"/>
      <c r="R17" s="23"/>
      <c r="S17" s="20"/>
      <c r="T17" s="23"/>
      <c r="U17" s="56"/>
      <c r="V17" s="29"/>
      <c r="W17" s="29"/>
    </row>
    <row r="18" spans="1:23" ht="17.649999999999999" customHeight="1" x14ac:dyDescent="0.15">
      <c r="A18" s="99"/>
      <c r="B18" s="18">
        <v>2</v>
      </c>
      <c r="C18" s="40" t="str" cm="1">
        <f t="array" ref="C18">INDEX($K18:$T18,($K$6-1)*1+1)&amp;""</f>
        <v/>
      </c>
      <c r="F18" s="51"/>
      <c r="J18" s="28"/>
      <c r="K18" s="24"/>
      <c r="L18" s="24"/>
      <c r="M18" s="21"/>
      <c r="N18" s="24"/>
      <c r="O18" s="21"/>
      <c r="P18" s="24"/>
      <c r="Q18" s="21"/>
      <c r="R18" s="24"/>
      <c r="S18" s="21"/>
      <c r="T18" s="24"/>
      <c r="U18" s="56"/>
      <c r="V18" s="29"/>
      <c r="W18" s="29"/>
    </row>
    <row r="19" spans="1:23" ht="17.649999999999999" customHeight="1" x14ac:dyDescent="0.15">
      <c r="A19" s="99"/>
      <c r="B19" s="18">
        <v>3</v>
      </c>
      <c r="C19" s="40" t="str" cm="1">
        <f t="array" ref="C19">INDEX($K19:$T19,($K$6-1)*1+1)&amp;""</f>
        <v/>
      </c>
      <c r="F19" s="51"/>
      <c r="J19" s="28"/>
      <c r="K19" s="24"/>
      <c r="L19" s="24"/>
      <c r="M19" s="21"/>
      <c r="N19" s="24"/>
      <c r="O19" s="21"/>
      <c r="P19" s="24"/>
      <c r="Q19" s="21"/>
      <c r="R19" s="24"/>
      <c r="S19" s="21"/>
      <c r="T19" s="24"/>
      <c r="U19" s="56"/>
      <c r="V19" s="29"/>
      <c r="W19" s="29"/>
    </row>
    <row r="20" spans="1:23" ht="17.649999999999999" customHeight="1" x14ac:dyDescent="0.15">
      <c r="A20" s="99"/>
      <c r="B20" s="18">
        <v>4</v>
      </c>
      <c r="C20" s="40" t="str" cm="1">
        <f t="array" ref="C20">INDEX($K20:$T20,($K$6-1)*1+1)&amp;""</f>
        <v/>
      </c>
      <c r="F20" s="51"/>
      <c r="J20" s="28"/>
      <c r="K20" s="24"/>
      <c r="L20" s="24"/>
      <c r="M20" s="57"/>
      <c r="N20" s="24"/>
      <c r="O20" s="21"/>
      <c r="P20" s="24"/>
      <c r="Q20" s="21"/>
      <c r="R20" s="24"/>
      <c r="S20" s="21"/>
      <c r="T20" s="24"/>
      <c r="U20" s="56"/>
      <c r="V20" s="29"/>
      <c r="W20" s="29"/>
    </row>
    <row r="21" spans="1:23" ht="17.649999999999999" customHeight="1" x14ac:dyDescent="0.15">
      <c r="A21" s="99"/>
      <c r="B21" s="18">
        <v>5</v>
      </c>
      <c r="C21" s="40" t="str" cm="1">
        <f t="array" ref="C21">INDEX($K21:$T21,($K$6-1)*1+1)&amp;""</f>
        <v/>
      </c>
      <c r="F21" s="51"/>
      <c r="J21" s="28"/>
      <c r="K21" s="24"/>
      <c r="L21" s="24"/>
      <c r="M21" s="57"/>
      <c r="N21" s="24"/>
      <c r="O21" s="21"/>
      <c r="P21" s="24"/>
      <c r="Q21" s="21"/>
      <c r="R21" s="24"/>
      <c r="S21" s="21"/>
      <c r="T21" s="24"/>
      <c r="U21" s="56"/>
      <c r="V21" s="29"/>
      <c r="W21" s="29"/>
    </row>
    <row r="22" spans="1:23" ht="17.649999999999999" customHeight="1" x14ac:dyDescent="0.15">
      <c r="A22" s="99"/>
      <c r="B22" s="18">
        <v>6</v>
      </c>
      <c r="C22" s="40" t="str" cm="1">
        <f t="array" ref="C22">INDEX($K22:$T22,($K$6-1)*1+1)&amp;""</f>
        <v/>
      </c>
      <c r="F22" s="51"/>
      <c r="J22" s="28"/>
      <c r="K22" s="24"/>
      <c r="L22" s="24"/>
      <c r="M22" s="57"/>
      <c r="N22" s="24"/>
      <c r="O22" s="21"/>
      <c r="P22" s="24"/>
      <c r="Q22" s="21"/>
      <c r="R22" s="24"/>
      <c r="S22" s="21"/>
      <c r="T22" s="24"/>
      <c r="U22" s="56"/>
      <c r="V22" s="29"/>
      <c r="W22" s="29"/>
    </row>
    <row r="23" spans="1:23" ht="17.649999999999999" customHeight="1" x14ac:dyDescent="0.15">
      <c r="A23" s="99"/>
      <c r="B23" s="18">
        <v>7</v>
      </c>
      <c r="C23" s="40" t="str" cm="1">
        <f t="array" ref="C23">INDEX($K23:$T23,($K$6-1)*1+1)&amp;""</f>
        <v/>
      </c>
      <c r="F23" s="51"/>
      <c r="J23" s="28"/>
      <c r="K23" s="24"/>
      <c r="L23" s="24"/>
      <c r="M23" s="57"/>
      <c r="N23" s="24"/>
      <c r="O23" s="21"/>
      <c r="P23" s="24"/>
      <c r="Q23" s="21"/>
      <c r="R23" s="24"/>
      <c r="S23" s="21"/>
      <c r="T23" s="24"/>
      <c r="U23" s="56"/>
      <c r="V23" s="29"/>
      <c r="W23" s="29"/>
    </row>
    <row r="24" spans="1:23" ht="17.649999999999999" customHeight="1" x14ac:dyDescent="0.15">
      <c r="A24" s="99"/>
      <c r="B24" s="18">
        <v>8</v>
      </c>
      <c r="C24" s="40" t="str" cm="1">
        <f t="array" ref="C24">INDEX($K24:$T24,($K$6-1)*1+1)&amp;""</f>
        <v/>
      </c>
      <c r="F24" s="51"/>
      <c r="J24" s="28"/>
      <c r="K24" s="24"/>
      <c r="L24" s="24"/>
      <c r="M24" s="57"/>
      <c r="N24" s="24"/>
      <c r="O24" s="21"/>
      <c r="P24" s="24"/>
      <c r="Q24" s="21"/>
      <c r="R24" s="24"/>
      <c r="S24" s="21"/>
      <c r="T24" s="24"/>
      <c r="U24" s="56"/>
      <c r="V24" s="29"/>
      <c r="W24" s="29"/>
    </row>
    <row r="25" spans="1:23" ht="17.649999999999999" customHeight="1" x14ac:dyDescent="0.15">
      <c r="A25" s="99"/>
      <c r="B25" s="18">
        <v>9</v>
      </c>
      <c r="C25" s="40" t="str" cm="1">
        <f t="array" ref="C25">INDEX($K25:$T25,($K$6-1)*1+1)&amp;""</f>
        <v/>
      </c>
      <c r="F25" s="51"/>
      <c r="J25" s="28"/>
      <c r="K25" s="24"/>
      <c r="L25" s="24"/>
      <c r="M25" s="57"/>
      <c r="N25" s="24"/>
      <c r="O25" s="21"/>
      <c r="P25" s="24"/>
      <c r="Q25" s="21"/>
      <c r="R25" s="24"/>
      <c r="S25" s="21"/>
      <c r="T25" s="24"/>
      <c r="U25" s="56"/>
      <c r="V25" s="29"/>
      <c r="W25" s="29"/>
    </row>
    <row r="26" spans="1:23" ht="17.649999999999999" customHeight="1" thickBot="1" x14ac:dyDescent="0.2">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649999999999999" customHeight="1" x14ac:dyDescent="0.15"/>
    <row r="28" spans="1:23" ht="17.649999999999999" customHeight="1" x14ac:dyDescent="0.15"/>
    <row r="29" spans="1:23" ht="17.649999999999999" customHeight="1" x14ac:dyDescent="0.15"/>
    <row r="30" spans="1:23" ht="17.649999999999999" customHeight="1" x14ac:dyDescent="0.15"/>
    <row r="31" spans="1:23" ht="17.649999999999999" customHeight="1" x14ac:dyDescent="0.15">
      <c r="A31" s="19"/>
      <c r="B31" s="19"/>
    </row>
    <row r="32" spans="1:23" ht="17.649999999999999" customHeight="1" x14ac:dyDescent="0.15"/>
    <row r="33" ht="17.649999999999999" customHeight="1" x14ac:dyDescent="0.15"/>
  </sheetData>
  <sheetProtection algorithmName="SHA-512" hashValue="BkZB4SxSyRwcfhsdeOFf4Ntl6DkIPxpkllmGRLaptgvitd+QNx4VdvSO9/VQVPHVq0DUvWsmWwB1UxBxbpDdWQ==" saltValue="iWC47yjBeuA/nazZd550o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CF42B-5CF8-4274-A19F-AF6ED0EA850C}"/>
</file>

<file path=customXml/itemProps2.xml><?xml version="1.0" encoding="utf-8"?>
<ds:datastoreItem xmlns:ds="http://schemas.openxmlformats.org/officeDocument/2006/customXml" ds:itemID="{583306E8-0A06-4B7A-B7BF-DC5FC6F68A33}">
  <ds:schemaRefs>
    <ds:schemaRef ds:uri="5096ed87-1394-41ba-9857-c6b625d49cbd"/>
    <ds:schemaRef ds:uri="http://purl.org/dc/terms/"/>
    <ds:schemaRef ds:uri="http://schemas.microsoft.com/office/2006/metadata/properties"/>
    <ds:schemaRef ds:uri="http://purl.org/dc/dcmitype/"/>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307f33d5-412e-42f7-880e-964369499a37"/>
    <ds:schemaRef ds:uri="http://purl.org/dc/elements/1.1/"/>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2024-10-09T06:07:34Z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