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E4A0B0B8-999B-479B-AF75-74CD9567898C}" xr6:coauthVersionLast="47" xr6:coauthVersionMax="47" xr10:uidLastSave="{00000000-0000-0000-0000-000000000000}"/>
  <workbookProtection workbookAlgorithmName="SHA-512" workbookHashValue="m0fMjKRGeh7StvxF86eIKt0oBhMBQuQ1a/W4S7lzsPvB5Pk+Iri87GyAfnom5rU9WmTUYYnoVTa6beVHxmZd2g==" workbookSaltValue="Q4P//Ul9LXCz2a9nOL1gLw==" workbookSpinCount="100000" lockStructure="1"/>
  <bookViews>
    <workbookView xWindow="28824" yWindow="-22296"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C26" i="36" a="1"/>
  <c r="C26" i="36" s="1"/>
  <c r="C20" i="36" a="1"/>
  <c r="C20" i="36" s="1"/>
  <c r="C17" i="36" a="1"/>
  <c r="C17" i="36" s="1"/>
  <c r="D19" i="33" s="1"/>
  <c r="N19" i="33" s="1"/>
  <c r="C21" i="36" a="1"/>
  <c r="C21" i="36" s="1"/>
  <c r="D23" i="33" s="1"/>
  <c r="C22" i="36" a="1"/>
  <c r="C22" i="36" s="1"/>
  <c r="D24" i="33" s="1"/>
  <c r="C23" i="36" a="1"/>
  <c r="C23" i="36" s="1"/>
  <c r="D25" i="33" s="1"/>
  <c r="D27" i="33"/>
  <c r="D22" i="33"/>
  <c r="D28"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<sst xmlns="http://schemas.openxmlformats.org/spreadsheetml/2006/main" count="124" uniqueCount="63">
  <si>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</si>
  <si>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</si>
  <si>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</si>
  <si>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</si>
  <si>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</si>
  <si>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</si>
  <si>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</si>
  <si>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</si>
  <si>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</si>
  <si>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</si>
  <si>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</si>
  <si>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</si>
  <si>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</si>
  <si>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</si>
  <si>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</si>
  <si>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</si>
  <si>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</si>
  <si>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</si>
  <si>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</si>
  <si>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</si>
  <si>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</si>
  <si>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</si>
  <si>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</si>
  <si>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</si>
  <si>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</si>
  <si>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</si>
  <si>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</si>
  <si>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</si>
  <si>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</si>
  <si>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</si>
  <si>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</si>
  <si>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</si>
  <si>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</si>
  <si>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</si>
  <si>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</si>
  <si>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</si>
  <si>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</si>
  <si>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</si>
  <si>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</si>
  <si>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</si>
  <si>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</si>
  <si>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</si>
  <si>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</si>
  <si>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</si>
  <si>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</si>
  <si>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</si>
  <si>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印刷物インサーター</t>
    <phoneticPr fontId="1"/>
  </si>
  <si>
    <t>印刷・同関連業</t>
  </si>
  <si>
    <t>製造業</t>
  </si>
  <si>
    <t>倉庫業</t>
  </si>
  <si>
    <t>卸売業</t>
  </si>
  <si>
    <t>小売業</t>
  </si>
  <si>
    <t>情報サービス業</t>
  </si>
  <si>
    <t>1.事業所の従事者が行っている印刷業務（印刷物の封入・封緘作業）を印刷物インサーターに置き換える</t>
  </si>
  <si>
    <t>2.すでに別の印刷物インサーターが行っている印刷業務（印刷物の封入・封緘作業）を今回申請する印刷物インサーターで行う</t>
  </si>
  <si>
    <t>1.事業所の従事者が行っている加工・生産業務（印刷物の封入・封緘作業）を印刷物インサーターに置き換える</t>
  </si>
  <si>
    <t>2.すでに別の印刷物インサーターが行っている加工・生産業務（印刷物の封入・封緘作業）を今回申請する印刷物インサーターで行う</t>
  </si>
  <si>
    <t>1.事業所の従事者が行っている梱包・加工、出荷業務（印刷物の封入・封緘作業）を印刷物インサーターに置き換える</t>
  </si>
  <si>
    <t>2.すでに別の印刷物インサーターが行っている梱包・加工、出荷業務（印刷物の封入・封緘作業）を今回申請する印刷物インサーターで行う</t>
  </si>
  <si>
    <t>1.店舗スタッフが行っている販売・納品業務（印刷物の封入・封緘作業）を印刷物インサーターに置き換える</t>
  </si>
  <si>
    <t>2.すでに別の印刷物インサーターが行っている販売・納品業務（印刷物の封入・封緘作業）を今回申請する印刷物インサーターで行う</t>
  </si>
  <si>
    <t>1.事業所の従事者が行っている出荷業務（印刷物の封入・封緘作業）を印刷物インサーターに置き換える</t>
  </si>
  <si>
    <t>2.すでに別の印刷物インサーターが行っている出荷業務（印刷物の封入・封緘作業）を今回申請する印刷物インサーターで行う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</si>
</sst>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5" t="s">
        <v>17</v>
      </c>
      <c r="D2" s="75"/>
      <c r="E2" s="75"/>
      <c r="F2" s="75"/>
      <c r="G2" s="75"/>
      <c r="H2" s="75"/>
      <c r="I2" s="75"/>
      <c r="J2" s="75"/>
      <c r="K2" s="4"/>
      <c r="M2"/>
    </row>
    <row r="3" spans="2:16" ht="45" customHeight="1" x14ac:dyDescent="0.2">
      <c r="C3" s="76" t="s">
        <v>18</v>
      </c>
      <c r="D3" s="77"/>
      <c r="E3" s="77"/>
      <c r="F3" s="77"/>
      <c r="G3" s="77"/>
      <c r="H3" s="77"/>
      <c r="I3" s="77"/>
      <c r="J3" s="77"/>
      <c r="M3"/>
    </row>
    <row r="4" spans="2:16" ht="17.7" customHeight="1" x14ac:dyDescent="0.2">
      <c r="B4" t="s">
        <v>3</v>
      </c>
    </row>
    <row r="5" spans="2:16" ht="17.7" customHeight="1" x14ac:dyDescent="0.2">
      <c r="C5" s="88" t="s">
        <v>0</v>
      </c>
      <c r="D5" s="89"/>
      <c r="E5" s="90" t="s">
        <v>46</v>
      </c>
      <c r="F5" s="91"/>
      <c r="G5" s="91"/>
      <c r="H5" s="91"/>
      <c r="I5" s="91"/>
      <c r="J5" s="92"/>
    </row>
    <row r="6" spans="2:16" ht="17.7" customHeight="1" x14ac:dyDescent="0.2">
      <c r="C6" s="88" t="s">
        <v>1</v>
      </c>
      <c r="D6" s="89"/>
      <c r="E6" s="93" t="str">
        <f>業種データ!K5</f>
        <v>情報サービス業</v>
      </c>
      <c r="F6" s="94"/>
      <c r="G6" s="94"/>
      <c r="H6" s="94"/>
      <c r="I6" s="94"/>
      <c r="J6" s="95"/>
    </row>
    <row r="7" spans="2:16" ht="17.7" customHeight="1" x14ac:dyDescent="0.2">
      <c r="M7" s="19" t="s">
        <v>15</v>
      </c>
    </row>
    <row r="8" spans="2:16" ht="17.7" customHeight="1" x14ac:dyDescent="0.2">
      <c r="B8" t="s">
        <v>4</v>
      </c>
      <c r="M8" s="19"/>
    </row>
    <row r="9" spans="2:16" ht="17.7" customHeight="1" x14ac:dyDescent="0.2">
      <c r="C9" s="78" t="s">
        <v>5</v>
      </c>
      <c r="D9" s="79"/>
      <c r="E9" s="80"/>
      <c r="F9" s="81"/>
      <c r="G9" s="81"/>
      <c r="H9" s="81"/>
      <c r="I9" s="81"/>
      <c r="J9" s="82"/>
      <c r="M9" s="19" t="s">
        <v>16</v>
      </c>
    </row>
    <row r="10" spans="2:16" ht="17.7" customHeight="1" x14ac:dyDescent="0.2">
      <c r="M10" s="19"/>
    </row>
    <row r="11" spans="2:16" ht="17.7" customHeight="1" x14ac:dyDescent="0.2">
      <c r="B11" t="s">
        <v>6</v>
      </c>
      <c r="M11" s="19"/>
    </row>
    <row r="12" spans="2:16" ht="17.7" customHeight="1" x14ac:dyDescent="0.2">
      <c r="C12" s="78" t="s">
        <v>7</v>
      </c>
      <c r="D12" s="79"/>
      <c r="E12" s="80"/>
      <c r="F12" s="81"/>
      <c r="G12" s="81"/>
      <c r="H12" s="81"/>
      <c r="I12" s="81"/>
      <c r="J12" s="82"/>
      <c r="M12" s="19" t="s">
        <v>16</v>
      </c>
    </row>
    <row r="13" spans="2:16" ht="17.7" customHeight="1" x14ac:dyDescent="0.2">
      <c r="M13" s="19"/>
    </row>
    <row r="14" spans="2:16" ht="17.7" customHeight="1" x14ac:dyDescent="0.2">
      <c r="B14" t="s">
        <v>8</v>
      </c>
      <c r="M14" s="19"/>
    </row>
    <row r="15" spans="2:16" ht="53.4" customHeight="1" x14ac:dyDescent="0.2">
      <c r="C15" s="83" t="s">
        <v>12</v>
      </c>
      <c r="D15" s="84"/>
      <c r="E15" s="85"/>
      <c r="F15" s="86"/>
      <c r="G15" s="86"/>
      <c r="H15" s="86"/>
      <c r="I15" s="86"/>
      <c r="J15" s="87"/>
      <c r="M15" s="5" t="s">
        <v>20</v>
      </c>
    </row>
    <row r="16" spans="2:16" ht="17.7" customHeight="1" x14ac:dyDescent="0.2">
      <c r="D16" s="6"/>
      <c r="M16" s="19"/>
    </row>
    <row r="17" spans="2:14" ht="17.7" hidden="1" customHeight="1" x14ac:dyDescent="0.2">
      <c r="B17" t="s">
        <v>34</v>
      </c>
      <c r="D17" s="6"/>
      <c r="M17" s="19"/>
    </row>
    <row r="18" spans="2:14" ht="27.6" hidden="1" customHeight="1" x14ac:dyDescent="0.2">
      <c r="C18" s="63" t="s">
        <v>45</v>
      </c>
      <c r="D18" s="63"/>
      <c r="E18" s="63"/>
      <c r="F18" s="63"/>
      <c r="G18" s="63"/>
      <c r="H18" s="63"/>
      <c r="I18" s="63"/>
      <c r="J18" s="63"/>
      <c r="M18" s="19"/>
    </row>
    <row r="19" spans="2:14" ht="21.45" hidden="1" customHeight="1" x14ac:dyDescent="0.2">
      <c r="B19" s="7"/>
      <c r="C19" s="53"/>
      <c r="D19" s="62" t="str">
        <f>業種データ!C17</f>
        <v/>
      </c>
      <c r="E19" s="62"/>
      <c r="F19" s="62"/>
      <c r="G19" s="62"/>
      <c r="H19" s="62"/>
      <c r="I19" s="62"/>
      <c r="J19" s="62"/>
      <c r="K19" s="52"/>
      <c r="M19" s="2" t="b">
        <v>0</v>
      </c>
      <c r="N19" s="54" t="b">
        <f>IF(AND(D19&lt;&gt;"",M19=TRUE),TRUE,FALSE)</f>
        <v>0</v>
      </c>
    </row>
    <row r="20" spans="2:14" ht="21.45" hidden="1" customHeight="1" x14ac:dyDescent="0.2">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x14ac:dyDescent="0.2">
      <c r="B21" s="7"/>
      <c r="C21" s="53"/>
      <c r="D21" s="62" t="str">
        <f>業種データ!C19</f>
        <v/>
      </c>
      <c r="E21" s="62"/>
      <c r="F21" s="62"/>
      <c r="G21" s="62"/>
      <c r="H21" s="62"/>
      <c r="I21" s="62"/>
      <c r="J21" s="62"/>
      <c r="K21" s="52"/>
      <c r="M21" s="2" t="b">
        <v>0</v>
      </c>
      <c r="N21" s="54" t="b">
        <f t="shared" si="0"/>
        <v>0</v>
      </c>
    </row>
    <row r="22" spans="2:14" ht="21.45" hidden="1" customHeight="1" x14ac:dyDescent="0.2">
      <c r="B22" s="7"/>
      <c r="C22" s="53"/>
      <c r="D22" s="64" t="str">
        <f>業種データ!C20</f>
        <v/>
      </c>
      <c r="E22" s="64"/>
      <c r="F22" s="65"/>
      <c r="G22" s="9"/>
      <c r="H22" s="52"/>
      <c r="I22" s="52"/>
      <c r="J22" s="52"/>
      <c r="K22" s="52"/>
    </row>
    <row r="23" spans="2:14" ht="21.45" hidden="1" customHeight="1" x14ac:dyDescent="0.2">
      <c r="B23" s="7"/>
      <c r="C23" s="53"/>
      <c r="D23" s="60" t="str">
        <f>業種データ!C21</f>
        <v/>
      </c>
      <c r="E23" s="60"/>
      <c r="F23" s="61"/>
      <c r="G23" s="9"/>
      <c r="H23" s="52"/>
      <c r="I23" s="52"/>
      <c r="J23" s="52"/>
      <c r="K23" s="52"/>
    </row>
    <row r="24" spans="2:14" ht="21.45" hidden="1" customHeight="1" x14ac:dyDescent="0.2">
      <c r="B24" s="7"/>
      <c r="C24" s="53"/>
      <c r="D24" s="60" t="str">
        <f>業種データ!C22</f>
        <v/>
      </c>
      <c r="E24" s="60"/>
      <c r="F24" s="61"/>
      <c r="G24" s="9"/>
      <c r="H24" s="52"/>
      <c r="I24" s="52"/>
      <c r="J24" s="52"/>
      <c r="K24" s="52"/>
    </row>
    <row r="25" spans="2:14" ht="21.45" hidden="1" customHeight="1" x14ac:dyDescent="0.2">
      <c r="B25" s="7"/>
      <c r="C25" s="53"/>
      <c r="D25" s="60" t="str">
        <f>業種データ!C23</f>
        <v/>
      </c>
      <c r="E25" s="60"/>
      <c r="F25" s="61"/>
      <c r="G25" s="9"/>
      <c r="H25" s="52"/>
      <c r="I25" s="52"/>
      <c r="J25" s="52"/>
      <c r="K25" s="52"/>
    </row>
    <row r="26" spans="2:14" ht="21.45" hidden="1" customHeight="1" x14ac:dyDescent="0.2">
      <c r="B26" s="7"/>
      <c r="C26" s="53"/>
      <c r="D26" s="60" t="str">
        <f>業種データ!C24</f>
        <v/>
      </c>
      <c r="E26" s="60"/>
      <c r="F26" s="61"/>
      <c r="G26" s="9"/>
      <c r="H26" s="52"/>
      <c r="I26" s="52"/>
      <c r="J26" s="52"/>
      <c r="K26" s="52"/>
    </row>
    <row r="27" spans="2:14" ht="21.45" hidden="1" customHeight="1" x14ac:dyDescent="0.2">
      <c r="B27" s="7"/>
      <c r="C27" s="53"/>
      <c r="D27" s="60" t="str">
        <f>業種データ!C25</f>
        <v/>
      </c>
      <c r="E27" s="60"/>
      <c r="F27" s="61"/>
      <c r="G27" s="9"/>
      <c r="H27" s="52"/>
      <c r="I27" s="52"/>
      <c r="J27" s="52"/>
      <c r="K27" s="52"/>
    </row>
    <row r="28" spans="2:14" ht="21.45" hidden="1" customHeight="1" x14ac:dyDescent="0.2">
      <c r="B28" s="7"/>
      <c r="C28" s="53"/>
      <c r="D28" s="60" t="str">
        <f>業種データ!C26</f>
        <v/>
      </c>
      <c r="E28" s="60"/>
      <c r="F28" s="6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4" t="s">
        <v>35</v>
      </c>
      <c r="D30" s="74"/>
      <c r="E30" s="74"/>
      <c r="F30" s="74"/>
      <c r="G30" s="74"/>
      <c r="H30" s="74"/>
      <c r="I30" s="74"/>
      <c r="J30" s="74"/>
    </row>
    <row r="31" spans="2:14" ht="17.399999999999999" hidden="1" customHeight="1" x14ac:dyDescent="0.2">
      <c r="B31" s="7"/>
      <c r="C31" s="74" t="s">
        <v>38</v>
      </c>
      <c r="D31" s="74"/>
      <c r="E31" s="74"/>
      <c r="F31" s="74"/>
      <c r="G31" s="74"/>
      <c r="H31" s="74"/>
      <c r="I31" s="74"/>
      <c r="J31" s="74"/>
    </row>
    <row r="32" spans="2:14" ht="17.399999999999999" hidden="1" customHeight="1" x14ac:dyDescent="0.2">
      <c r="B32" s="7"/>
      <c r="C32" s="74" t="s">
        <v>39</v>
      </c>
      <c r="D32" s="74"/>
      <c r="E32" s="74"/>
      <c r="F32" s="74"/>
      <c r="G32" s="74"/>
      <c r="H32" s="74"/>
      <c r="I32" s="74"/>
      <c r="J32" s="74"/>
    </row>
    <row r="33" spans="2:14" ht="17.7" hidden="1" customHeight="1" x14ac:dyDescent="0.2">
      <c r="B33" s="7"/>
      <c r="C33" s="74" t="s">
        <v>36</v>
      </c>
      <c r="D33" s="74"/>
      <c r="E33" s="74"/>
      <c r="F33" s="74"/>
      <c r="G33" s="74"/>
      <c r="H33" s="74"/>
      <c r="I33" s="74"/>
      <c r="J33" s="74"/>
    </row>
    <row r="34" spans="2:14" ht="17.7" hidden="1" customHeight="1" x14ac:dyDescent="0.2">
      <c r="B34" s="7"/>
      <c r="C34" s="74" t="s">
        <v>37</v>
      </c>
      <c r="D34" s="74"/>
      <c r="E34" s="74"/>
      <c r="F34" s="74"/>
      <c r="G34" s="74"/>
      <c r="H34" s="74"/>
      <c r="I34" s="74"/>
      <c r="J34" s="74"/>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1" t="s">
        <v>11</v>
      </c>
      <c r="E37" s="72"/>
      <c r="F37" s="72"/>
      <c r="G37" s="72"/>
      <c r="H37" s="72"/>
      <c r="I37" s="72"/>
      <c r="J37" s="73"/>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6" t="s">
        <v>10</v>
      </c>
      <c r="D40" s="67"/>
      <c r="E40" s="68" t="str">
        <f>E45</f>
        <v>判定中（すべての項目に入力してください。）</v>
      </c>
      <c r="F40" s="69"/>
      <c r="G40" s="69"/>
      <c r="H40" s="69"/>
      <c r="I40" s="7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fyEdpkyT1Mh/wQu5mwaTtb0n2I342hUF8KTXxJCLFYnAg1Mc9xs6SlaDLF0tuKhy0OXa/1wip0H7TFwxfg9BCQ==" saltValue="90cDDpsX4FJ4PRh8Xo4Dng=="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52</v>
      </c>
      <c r="L5" s="30" t="s">
        <v>47</v>
      </c>
      <c r="M5" s="31" t="s">
        <v>48</v>
      </c>
      <c r="N5" s="31" t="s">
        <v>49</v>
      </c>
      <c r="O5" s="31" t="s">
        <v>50</v>
      </c>
      <c r="P5" s="31" t="s">
        <v>51</v>
      </c>
      <c r="Q5" s="31" t="s">
        <v>52</v>
      </c>
      <c r="R5" s="31"/>
      <c r="S5" s="31"/>
      <c r="T5" s="31"/>
      <c r="U5" s="31"/>
      <c r="V5" s="29"/>
      <c r="W5" s="29"/>
      <c r="X5" s="29"/>
      <c r="Y5" s="29"/>
      <c r="Z5" s="29"/>
      <c r="AA5" s="29"/>
      <c r="AB5" s="29"/>
      <c r="AC5" s="29"/>
      <c r="AD5" s="29"/>
      <c r="AE5" s="29"/>
    </row>
    <row r="6" spans="1:60" ht="17.7" customHeight="1" thickBot="1" x14ac:dyDescent="0.25">
      <c r="K6" s="38">
        <f>HLOOKUP(K5,L5:AE6,2,FALSE)</f>
        <v>6</v>
      </c>
      <c r="L6" s="42">
        <f>IF(L5&lt;&gt;"",COLUMN()-11,"")</f>
        <v>1</v>
      </c>
      <c r="M6" s="43">
        <f t="shared" ref="M6:U6" si="0">IF(M5&lt;&gt;"",COLUMN()-11,"")</f>
        <v>2</v>
      </c>
      <c r="N6" s="43">
        <f t="shared" si="0"/>
        <v>3</v>
      </c>
      <c r="O6" s="43">
        <f t="shared" si="0"/>
        <v>4</v>
      </c>
      <c r="P6" s="43">
        <f t="shared" si="0"/>
        <v>5</v>
      </c>
      <c r="Q6" s="43">
        <f t="shared" si="0"/>
        <v>6</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情報サービス業 - 6</v>
      </c>
      <c r="D9" s="102"/>
      <c r="E9" s="102"/>
      <c r="F9" s="102"/>
      <c r="G9" s="103"/>
      <c r="K9" s="97" t="str">
        <f>L5 &amp; " - " &amp; L$6</f>
        <v>印刷・同関連業 - 1</v>
      </c>
      <c r="L9" s="98"/>
      <c r="M9" s="98"/>
      <c r="N9" s="98"/>
      <c r="O9" s="99"/>
      <c r="P9" s="101" t="str">
        <f>M5 &amp; " - " &amp; M$6</f>
        <v>製造業 - 2</v>
      </c>
      <c r="Q9" s="102"/>
      <c r="R9" s="102"/>
      <c r="S9" s="102"/>
      <c r="T9" s="103"/>
      <c r="U9" s="97" t="str">
        <f>N5 &amp; " - " &amp; N$6</f>
        <v>倉庫業 - 3</v>
      </c>
      <c r="V9" s="98"/>
      <c r="W9" s="98"/>
      <c r="X9" s="98"/>
      <c r="Y9" s="99"/>
      <c r="Z9" s="101" t="str">
        <f>O5 &amp; " - " &amp; O$6</f>
        <v>卸売業 - 4</v>
      </c>
      <c r="AA9" s="102"/>
      <c r="AB9" s="102"/>
      <c r="AC9" s="102"/>
      <c r="AD9" s="103"/>
      <c r="AE9" s="97" t="str">
        <f>P5 &amp; " - " &amp; P$6</f>
        <v>小売業 - 5</v>
      </c>
      <c r="AF9" s="98"/>
      <c r="AG9" s="98"/>
      <c r="AH9" s="98"/>
      <c r="AI9" s="99"/>
      <c r="AJ9" s="101" t="str">
        <f>Q5 &amp; " - " &amp; Q$6</f>
        <v>情報サービス業 - 6</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1.事業所の従事者が行っている出荷業務（印刷物の封入・封緘作業）を印刷物インサーターに置き換える</v>
      </c>
      <c r="D11" s="38" t="str" cm="1">
        <f t="array" ref="D11">INDEX($K11:$BH11,($K$6-1)*5+2)&amp;""</f>
        <v>2.すでに別の印刷物インサーターが行っている出荷業務（印刷物の封入・封緘作業）を今回申請する印刷物インサーターで行う</v>
      </c>
      <c r="E11" s="38" t="str" cm="1">
        <f t="array" ref="E11">INDEX($K11:$BH11,($K$6-1)*5+3)&amp;""</f>
        <v/>
      </c>
      <c r="F11" s="38" t="str" cm="1">
        <f t="array" ref="F11">INDEX($K11:$BH11,($K$6-1)*5+4)&amp;""</f>
        <v/>
      </c>
      <c r="G11" s="39" t="str" cm="1">
        <f t="array" ref="G11">INDEX($K11:$BH11,($K$6-1)*5+5)&amp;""</f>
        <v/>
      </c>
      <c r="K11" s="48" t="s">
        <v>53</v>
      </c>
      <c r="L11" s="48" t="s">
        <v>54</v>
      </c>
      <c r="M11" s="49"/>
      <c r="N11" s="49"/>
      <c r="O11" s="49"/>
      <c r="P11" s="48" t="s">
        <v>55</v>
      </c>
      <c r="Q11" s="48" t="s">
        <v>56</v>
      </c>
      <c r="R11" s="49"/>
      <c r="S11" s="49"/>
      <c r="T11" s="49"/>
      <c r="U11" s="48" t="s">
        <v>57</v>
      </c>
      <c r="V11" s="48" t="s">
        <v>58</v>
      </c>
      <c r="W11" s="49"/>
      <c r="X11" s="49"/>
      <c r="Y11" s="49"/>
      <c r="Z11" s="59" t="str">
        <f>U11</f>
        <v>1.事業所の従事者が行っている梱包・加工、出荷業務（印刷物の封入・封緘作業）を印刷物インサーターに置き換える</v>
      </c>
      <c r="AA11" s="59" t="str">
        <f>V11</f>
        <v>2.すでに別の印刷物インサーターが行っている梱包・加工、出荷業務（印刷物の封入・封緘作業）を今回申請する印刷物インサーターで行う</v>
      </c>
      <c r="AB11" s="49"/>
      <c r="AC11" s="49"/>
      <c r="AD11" s="49"/>
      <c r="AE11" s="48" t="s">
        <v>59</v>
      </c>
      <c r="AF11" s="48" t="s">
        <v>60</v>
      </c>
      <c r="AG11" s="49"/>
      <c r="AH11" s="49"/>
      <c r="AI11" s="49"/>
      <c r="AJ11" s="48" t="s">
        <v>61</v>
      </c>
      <c r="AK11" s="48" t="s">
        <v>62</v>
      </c>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情報サービス業 - 6</v>
      </c>
      <c r="D15" s="50"/>
      <c r="E15" s="50"/>
      <c r="F15" s="50"/>
      <c r="G15" s="26"/>
      <c r="H15" s="26"/>
      <c r="I15" s="26"/>
      <c r="J15" s="27"/>
      <c r="K15" s="32" t="str">
        <f t="shared" ref="K15:T15" si="1">L5 &amp; " - " &amp; L$6</f>
        <v>印刷・同関連業 - 1</v>
      </c>
      <c r="L15" s="34" t="str">
        <f t="shared" si="1"/>
        <v>製造業 - 2</v>
      </c>
      <c r="M15" s="55" t="str">
        <f t="shared" si="1"/>
        <v>倉庫業 - 3</v>
      </c>
      <c r="N15" s="34" t="str">
        <f t="shared" si="1"/>
        <v>卸売業 - 4</v>
      </c>
      <c r="O15" s="33" t="str">
        <f t="shared" si="1"/>
        <v>小売業 - 5</v>
      </c>
      <c r="P15" s="34" t="str">
        <f t="shared" si="1"/>
        <v>情報サービス業 - 6</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rVPjNvK5Xqw5nyxGX6YPFBb81rb67fjnFzTUttiwuOtUJ1yPn95BvBOH7K4BubSVNz0T4RlOZpxVbu11aQaU+A==" saltValue="fXSH23VdBDRRARJmV9DXC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schemas.microsoft.com/office/2006/metadata/properties"/>
    <ds:schemaRef ds:uri="http://schemas.microsoft.com/office/2006/documentManagement/types"/>
    <ds:schemaRef ds:uri="5096ed87-1394-41ba-9857-c6b625d49cbd"/>
    <ds:schemaRef ds:uri="http://purl.org/dc/elements/1.1/"/>
    <ds:schemaRef ds:uri="http://schemas.openxmlformats.org/package/2006/metadata/core-properties"/>
    <ds:schemaRef ds:uri="http://schemas.microsoft.com/office/infopath/2007/PartnerControls"/>
    <ds:schemaRef ds:uri="http://purl.org/dc/term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2025-03-26T09:17:56Z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