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3C5A2D5C-7C1E-43F7-9976-2F17477115BE}" xr6:coauthVersionLast="47" xr6:coauthVersionMax="47" xr10:uidLastSave="{00000000-0000-0000-0000-000000000000}"/>
  <workbookProtection workbookAlgorithmName="SHA-512" workbookHashValue="kdxRyB6s2eNMk+zm+DnOE9wTkCwsagK41W9sEGTcyFnPqiMqct4J3E4sddHD5lqzRmCZV50Mp7yOJFlviBZYKw==" workbookSaltValue="LOrCK3ZadY3wI5/N+HIyvA==" workbookSpinCount="100000" lockStructure="1"/>
  <bookViews>
    <workbookView xWindow="6144" yWindow="1488" windowWidth="20904"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<sst xmlns="http://schemas.openxmlformats.org/spreadsheetml/2006/main" count="111" uniqueCount="50">
  <si>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</si>
  <si>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</si>
  <si>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</si>
  <si>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</si>
  <si>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</si>
  <si>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</si>
  <si>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</si>
  <si>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</si>
  <si>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</si>
  <si>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</si>
  <si>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</si>
  <si>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</si>
  <si>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</si>
  <si>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</si>
  <si>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</si>
  <si>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</si>
  <si>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</si>
  <si>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</si>
  <si>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</si>
  <si>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</si>
  <si>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</si>
  <si>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</si>
  <si>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</si>
  <si>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</si>
  <si>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</si>
  <si>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</si>
  <si>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</si>
  <si>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</si>
  <si>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</si>
  <si>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</si>
  <si>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</si>
  <si>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</si>
  <si>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</si>
  <si>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</si>
  <si>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</si>
  <si>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</si>
  <si>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</si>
  <si>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</si>
  <si>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</si>
  <si>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</si>
  <si>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</si>
  <si>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</si>
  <si>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</si>
  <si>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</si>
  <si>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</si>
  <si>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</si>
  <si>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建設業</t>
  </si>
  <si>
    <t>1.事業所の従事者が従来機で行っている施工業務（丁張り・掘削・施工状況の測量と確認作業）をマシンコントロール・マシンガイダンス機能付ショベルに置き換える</t>
  </si>
  <si>
    <t>2.すでに別のマシンコントロール・マシンガイダンス機能付ショベルで行っている施工業務を今回申請するマシンコントロール・マシンガイダンス機能付ショベルで行う</t>
  </si>
  <si>
    <t>マシンコントロール・マシンガイダンス機能付ショベル</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</si>
</sst>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49</v>
      </c>
      <c r="F5" s="75"/>
      <c r="G5" s="75"/>
      <c r="H5" s="75"/>
      <c r="I5" s="75"/>
      <c r="J5" s="76"/>
    </row>
    <row r="6" spans="2:16" ht="17.7" customHeight="1">
      <c r="C6" s="72" t="s">
        <v>1</v>
      </c>
      <c r="D6" s="73"/>
      <c r="E6" s="77" t="str">
        <f>業種データ!K5</f>
        <v>建設業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71.400000000000006"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45</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41</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tDbpeSyGYPaVYhv4Y41OZ0KdHvP9upOoBo2rnYmEpmmoPJKLIaL6QI0UPWSp3GhhQFEkdmvO7jbXEJb+dVUjcg==" saltValue="cDvEFIRaGL+o2xM8xygHc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建設業 - 1</v>
      </c>
      <c r="D9" s="101"/>
      <c r="E9" s="101"/>
      <c r="F9" s="101"/>
      <c r="G9" s="102"/>
      <c r="K9" s="96" t="str">
        <f>L5 &amp; " - " &amp; L$6</f>
        <v>建設業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1.事業所の従事者が従来機で行っている施工業務（丁張り・掘削・施工状況の測量と確認作業）をマシンコントロール・マシンガイダンス機能付ショベルに置き換える</v>
      </c>
      <c r="D11" s="38" t="str" cm="1">
        <f t="array" ref="D11">INDEX($K11:$BH11,($K$6-1)*5+2)&amp;""</f>
        <v>2.すでに別のマシンコントロール・マシンガイダンス機能付ショベルで行っている施工業務を今回申請するマシンコントロール・マシンガイダンス機能付ショベルで行う</v>
      </c>
      <c r="E11" s="38" t="str" cm="1">
        <f t="array" ref="E11">INDEX($K11:$BH11,($K$6-1)*5+3)&amp;""</f>
        <v/>
      </c>
      <c r="F11" s="38" t="str" cm="1">
        <f t="array" ref="F11">INDEX($K11:$BH11,($K$6-1)*5+4)&amp;""</f>
        <v/>
      </c>
      <c r="G11" s="39" t="str" cm="1">
        <f t="array" ref="G11">INDEX($K11:$BH11,($K$6-1)*5+5)&amp;""</f>
        <v/>
      </c>
      <c r="K11" s="48" t="s">
        <v>47</v>
      </c>
      <c r="L11" s="48" t="s">
        <v>48</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建設業 - 1</v>
      </c>
      <c r="D15" s="50"/>
      <c r="E15" s="50"/>
      <c r="F15" s="50"/>
      <c r="G15" s="26"/>
      <c r="H15" s="26"/>
      <c r="I15" s="26"/>
      <c r="J15" s="27"/>
      <c r="K15" s="32" t="str">
        <f t="shared" ref="K15:T15" si="1">L5 &amp; " - " &amp; L$6</f>
        <v>建設業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qI6QtcsqOfU/pWExOfinpnXumJ1kfrOWFQyCisnTxO7gK4RxgywsY6pTLyRqISrw23XxOZnZoAE+UnQ6JWrBOw==" saltValue="EeqbxIT7WHsrDNyCe79gf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919B21-EBA2-4ABE-B07D-6524E8B4D6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microsoft.com/office/2006/documentManagement/types"/>
    <ds:schemaRef ds:uri="http://purl.org/dc/terms/"/>
    <ds:schemaRef ds:uri="http://schemas.microsoft.com/office/infopath/2007/PartnerControls"/>
    <ds:schemaRef ds:uri="5096ed87-1394-41ba-9857-c6b625d49cbd"/>
    <ds:schemaRef ds:uri="http://schemas.openxmlformats.org/package/2006/metadata/core-properties"/>
    <ds:schemaRef ds:uri="307f33d5-412e-42f7-880e-964369499a37"/>
    <ds:schemaRef ds:uri="http://purl.org/dc/dcmitype/"/>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2026-01-19T17:20:10Z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