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3CBD9CB4-E6A0-41C7-9193-21C975D4CBF6}" xr6:coauthVersionLast="47" xr6:coauthVersionMax="47" xr10:uidLastSave="{00000000-0000-0000-0000-000000000000}"/>
  <workbookProtection workbookAlgorithmName="SHA-512" workbookHashValue="PTy7F5ruqxRJ4sJ//IW+PKcpGHejxJYSM3MCScNesimHlfcFKL+T8h7iPdC4lsh/61vtNeuR13tfcihIORdTKw==" workbookSaltValue="EjTaJR4xkGX2hxL7t+5Iig==" workbookSpinCount="100000" lockStructure="1"/>
  <bookViews>
    <workbookView xWindow="1920" yWindow="1716" windowWidth="37392" windowHeight="2420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<sst xmlns="http://schemas.openxmlformats.org/spreadsheetml/2006/main" count="114" uniqueCount="53">
  <si>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</si>
  <si>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</si>
  <si>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</si>
  <si>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</si>
  <si>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</si>
  <si>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</si>
  <si>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</si>
  <si>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</si>
  <si>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</si>
  <si>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</si>
  <si>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</si>
  <si>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</si>
  <si>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</si>
  <si>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</si>
  <si>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</si>
  <si>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</si>
  <si>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</si>
  <si>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</si>
  <si>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</si>
  <si>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</si>
  <si>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</si>
  <si>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</si>
  <si>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</si>
  <si>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</si>
  <si>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</si>
  <si>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</si>
  <si>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</si>
  <si>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</si>
  <si>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</si>
  <si>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</si>
  <si>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</si>
  <si>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</si>
  <si>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</si>
  <si>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</si>
  <si>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</si>
  <si>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</si>
  <si>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</si>
  <si>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</si>
  <si>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</si>
  <si>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</si>
  <si>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</si>
  <si>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</si>
  <si>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</si>
  <si>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</si>
  <si>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</si>
  <si>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</si>
  <si>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</si>
  <si>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印刷・同関連業</t>
  </si>
  <si>
    <t>1.事業所の従事者がカッター等の刃物を用いて人手で行っている加工・生産業務（面板作成作業）を面板加工機に置き換える</t>
  </si>
  <si>
    <t>2.すでに別の面板加工機が行っている加工・生産業務を今回申請する面板加工機で行う</t>
  </si>
  <si>
    <t>1.事業所の従事者がカッター等の刃物を用いて人手で行っている印刷業務（面板作成作業）を面板加工機に置き換える</t>
  </si>
  <si>
    <t>2.すでに別の面板加工機が行っている印刷業務を今回申請する面板加工機で行う</t>
  </si>
  <si>
    <t>面板加工機</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</si>
</sst>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52</v>
      </c>
      <c r="F5" s="75"/>
      <c r="G5" s="75"/>
      <c r="H5" s="75"/>
      <c r="I5" s="75"/>
      <c r="J5" s="76"/>
    </row>
    <row r="6" spans="2:16" ht="17.7" customHeight="1">
      <c r="C6" s="72" t="s">
        <v>1</v>
      </c>
      <c r="D6" s="73"/>
      <c r="E6" s="77" t="str">
        <f>業種データ!K5</f>
        <v>印刷・同関連業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62.4"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45</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41</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qGOnIXHzmeQ5aWFtr5158U2/qqnHY7dQ9ANduxEY+uQVeqa8RHMLpNJVds7A9uQ0Z2PIsVG/O62l90k+iQnVtA==" saltValue="1eZWNkul684B7QJKK8UQO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47</v>
      </c>
      <c r="L5" s="30" t="s">
        <v>46</v>
      </c>
      <c r="M5" s="31" t="s">
        <v>47</v>
      </c>
      <c r="N5" s="31"/>
      <c r="O5" s="31"/>
      <c r="P5" s="31"/>
      <c r="Q5" s="31"/>
      <c r="R5" s="31"/>
      <c r="S5" s="31"/>
      <c r="T5" s="31"/>
      <c r="U5" s="31"/>
      <c r="V5" s="29"/>
      <c r="W5" s="29"/>
      <c r="X5" s="29"/>
      <c r="Y5" s="29"/>
      <c r="Z5" s="29"/>
      <c r="AA5" s="29"/>
      <c r="AB5" s="29"/>
      <c r="AC5" s="29"/>
      <c r="AD5" s="29"/>
      <c r="AE5" s="29"/>
    </row>
    <row r="6" spans="1:60" ht="17.7" customHeight="1" thickBot="1">
      <c r="K6" s="38">
        <f>HLOOKUP(K5,L5:AE6,2,FALSE)</f>
        <v>2</v>
      </c>
      <c r="L6" s="42">
        <f>IF(L5&lt;&gt;"",COLUMN()-11,"")</f>
        <v>1</v>
      </c>
      <c r="M6" s="43">
        <f t="shared" ref="M6:U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印刷・同関連業 - 2</v>
      </c>
      <c r="D9" s="101"/>
      <c r="E9" s="101"/>
      <c r="F9" s="101"/>
      <c r="G9" s="102"/>
      <c r="K9" s="96" t="str">
        <f>L5 &amp; " - " &amp; L$6</f>
        <v>製造業 - 1</v>
      </c>
      <c r="L9" s="97"/>
      <c r="M9" s="97"/>
      <c r="N9" s="97"/>
      <c r="O9" s="98"/>
      <c r="P9" s="100" t="str">
        <f>M5 &amp; " - " &amp; M$6</f>
        <v>印刷・同関連業 - 2</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1.事業所の従事者がカッター等の刃物を用いて人手で行っている印刷業務（面板作成作業）を面板加工機に置き換える</v>
      </c>
      <c r="D11" s="38" t="str" cm="1">
        <f t="array" ref="D11">INDEX($K11:$BH11,($K$6-1)*5+2)&amp;""</f>
        <v>2.すでに別の面板加工機が行っている印刷業務を今回申請する面板加工機で行う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8" t="s">
        <v>50</v>
      </c>
      <c r="Q11" s="48" t="s">
        <v>51</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印刷・同関連業 - 2</v>
      </c>
      <c r="D15" s="50"/>
      <c r="E15" s="50"/>
      <c r="F15" s="50"/>
      <c r="G15" s="26"/>
      <c r="H15" s="26"/>
      <c r="I15" s="26"/>
      <c r="J15" s="27"/>
      <c r="K15" s="32" t="str">
        <f t="shared" ref="K15:T15" si="1">L5 &amp; " - " &amp; L$6</f>
        <v>製造業 - 1</v>
      </c>
      <c r="L15" s="34" t="str">
        <f t="shared" si="1"/>
        <v>印刷・同関連業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T2xA4QyMPwKlGZb/xFlCrCXmrOYE6Fj2KZxbclDnsZHZdJJ92IHXcDIEY0nTU01TzdbSB0dJkjdCQOnu9RCIig==" saltValue="uMmA76eagOb6aQuaMmyDl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purl.org/dc/elements/1.1/"/>
    <ds:schemaRef ds:uri="http://www.w3.org/XML/1998/namespace"/>
    <ds:schemaRef ds:uri="307f33d5-412e-42f7-880e-964369499a37"/>
    <ds:schemaRef ds:uri="5096ed87-1394-41ba-9857-c6b625d49cbd"/>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4FA5FEAB-8941-4F67-AE57-7EBEA623E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2025-12-01T16:04:49Z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