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88C6F9C-5BC4-4A05-8D32-B5A58E407FD8}" xr6:coauthVersionLast="47" xr6:coauthVersionMax="47" xr10:uidLastSave="{00000000-0000-0000-0000-000000000000}"/>
  <workbookProtection workbookAlgorithmName="SHA-512" workbookHashValue="d3vnslTt+EcdQ7wKNGPsEPfkn1Jq+PLAHMoGjpgPHlFxn8MGMTzIK2yigCw3n6MBqMdefbCAmErD7UHZRGogxQ==" workbookSaltValue="DQvTsPaoxR470+yAvl6HvQ=="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<sst xmlns="http://schemas.openxmlformats.org/spreadsheetml/2006/main" count="118" uniqueCount="57">
  <si>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</si>
  <si>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</si>
  <si>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</si>
  <si>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</si>
  <si>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</si>
  <si>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</si>
  <si>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</si>
  <si>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</si>
  <si>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</si>
  <si>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</si>
  <si>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</si>
  <si>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</si>
  <si>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</si>
  <si>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</si>
  <si>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</si>
  <si>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</si>
  <si>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</si>
  <si>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</si>
  <si>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</si>
  <si>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</si>
  <si>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</si>
  <si>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</si>
  <si>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</si>
  <si>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</si>
  <si>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</si>
  <si>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</si>
  <si>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</si>
  <si>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</si>
  <si>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</si>
  <si>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</si>
  <si>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</si>
  <si>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</si>
  <si>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</si>
  <si>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</si>
  <si>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</si>
  <si>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</si>
  <si>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</si>
  <si>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</si>
  <si>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</si>
  <si>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</si>
  <si>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</si>
  <si>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</si>
  <si>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</si>
  <si>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</si>
  <si>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</si>
  <si>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</si>
  <si>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</si>
  <si>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パワーアシストスーツ</t>
    <phoneticPr fontId="1"/>
  </si>
  <si>
    <t>運輸業</t>
  </si>
  <si>
    <t>建設業</t>
  </si>
  <si>
    <t>倉庫業</t>
  </si>
  <si>
    <t>1.事業所の従事者が人手で行っている運送・運搬、入出庫業務（荷の持ち上げ・持ち下げ・運搬）をパワーアシストスーツに置き換える</t>
    <phoneticPr fontId="1"/>
  </si>
  <si>
    <t>2.すでに別のパワーアシストスーツで行っている運送・運搬、入出庫業務（荷の持ち上げ・持ち下げ・運搬）を今回申請するパワーアシストスーツで行う</t>
    <phoneticPr fontId="1"/>
  </si>
  <si>
    <t>1.事業所の従事者が人手で行っている運送・運搬業務（荷の持ち上げ・持ち下げ・運搬）をパワーアシストスーツに置き換える</t>
    <phoneticPr fontId="1"/>
  </si>
  <si>
    <t>2.すでに別のパワーアシストスーツで行っている運送・運搬業務（荷の持ち上げ・持ち下げ・運搬）を今回申請するパワーアシストスーツで行う</t>
    <phoneticPr fontId="1"/>
  </si>
  <si>
    <t>1.事業所の従事者が人手で行っている入出庫業務（荷の持ち上げ・持ち下げ・運搬）をパワーアシストスーツに置き換える</t>
    <phoneticPr fontId="1"/>
  </si>
  <si>
    <t>2.すでに別のパワーアシストスーツで行っている入出庫業務（荷の持ち上げ・持ち下げ・運搬）を今回申請するパワーアシストスーツで行う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</si>
</sst>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47</v>
      </c>
      <c r="F5" s="92"/>
      <c r="G5" s="92"/>
      <c r="H5" s="92"/>
      <c r="I5" s="92"/>
      <c r="J5" s="93"/>
    </row>
    <row r="6" spans="2:16" ht="17.7" customHeight="1" x14ac:dyDescent="0.2">
      <c r="C6" s="89" t="s">
        <v>1</v>
      </c>
      <c r="D6" s="90"/>
      <c r="E6" s="94" t="str">
        <f>業種データ!K5</f>
        <v>倉庫業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JqBgfIkpbF5IYl0gGRuXAgfhYl3pwLPJli/Qtn/xXfnfy1eh4S4xMFDR7XvHDq5SD27qL1mVByBCAwppp+EEPA==" saltValue="+At0O3xdtfxy3m1FcCeth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50</v>
      </c>
      <c r="L5" s="30" t="s">
        <v>48</v>
      </c>
      <c r="M5" s="31" t="s">
        <v>49</v>
      </c>
      <c r="N5" s="31" t="s">
        <v>46</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倉庫業 - 4</v>
      </c>
      <c r="D9" s="103"/>
      <c r="E9" s="103"/>
      <c r="F9" s="103"/>
      <c r="G9" s="104"/>
      <c r="K9" s="98" t="str">
        <f>L5 &amp; " - " &amp; L$6</f>
        <v>運輸業 - 1</v>
      </c>
      <c r="L9" s="99"/>
      <c r="M9" s="99"/>
      <c r="N9" s="99"/>
      <c r="O9" s="100"/>
      <c r="P9" s="102" t="str">
        <f>M5 &amp; " - " &amp; M$6</f>
        <v>建設業 - 2</v>
      </c>
      <c r="Q9" s="103"/>
      <c r="R9" s="103"/>
      <c r="S9" s="103"/>
      <c r="T9" s="104"/>
      <c r="U9" s="98" t="str">
        <f>N5 &amp; " - " &amp; N$6</f>
        <v>製造業 - 3</v>
      </c>
      <c r="V9" s="99"/>
      <c r="W9" s="99"/>
      <c r="X9" s="99"/>
      <c r="Y9" s="100"/>
      <c r="Z9" s="102" t="str">
        <f>O5 &amp; " - " &amp; O$6</f>
        <v>倉庫業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1.事業所の従事者が人手で行っている運送・運搬、入出庫業務（荷の持ち上げ・持ち下げ・運搬）をパワーアシストスーツに置き換える</v>
      </c>
      <c r="D11" s="38" t="str" cm="1">
        <f t="array" ref="D11">INDEX($K11:$BH11,($K$6-1)*5+2)&amp;""</f>
        <v>2.すでに別のパワーアシストスーツで行っている運送・運搬、入出庫業務（荷の持ち上げ・持ち下げ・運搬）を今回申請するパワーアシストスーツで行う</v>
      </c>
      <c r="E11" s="38" t="str" cm="1">
        <f t="array" ref="E11">INDEX($K11:$BH11,($K$6-1)*5+3)&amp;""</f>
        <v/>
      </c>
      <c r="F11" s="38" t="str" cm="1">
        <f t="array" ref="F11">INDEX($K11:$BH11,($K$6-1)*5+4)&amp;""</f>
        <v/>
      </c>
      <c r="G11" s="39" t="str" cm="1">
        <f t="array" ref="G11">INDEX($K11:$BH11,($K$6-1)*5+5)&amp;""</f>
        <v/>
      </c>
      <c r="K11" s="48" t="s">
        <v>51</v>
      </c>
      <c r="L11" s="48" t="s">
        <v>52</v>
      </c>
      <c r="M11" s="59"/>
      <c r="N11" s="59"/>
      <c r="O11" s="59"/>
      <c r="P11" s="48" t="s">
        <v>53</v>
      </c>
      <c r="Q11" s="48" t="s">
        <v>54</v>
      </c>
      <c r="R11" s="59"/>
      <c r="S11" s="59"/>
      <c r="T11" s="59"/>
      <c r="U11" s="48" t="s">
        <v>55</v>
      </c>
      <c r="V11" s="48" t="s">
        <v>56</v>
      </c>
      <c r="W11" s="59"/>
      <c r="X11" s="59"/>
      <c r="Y11" s="59"/>
      <c r="Z11" s="60" t="str">
        <f>K11</f>
        <v>1.事業所の従事者が人手で行っている運送・運搬、入出庫業務（荷の持ち上げ・持ち下げ・運搬）をパワーアシストスーツに置き換える</v>
      </c>
      <c r="AA11" s="60" t="str">
        <f>L11</f>
        <v>2.すでに別のパワーアシストスーツで行っている運送・運搬、入出庫業務（荷の持ち上げ・持ち下げ・運搬）を今回申請するパワーアシストスーツで行う</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倉庫業 - 4</v>
      </c>
      <c r="D15" s="50"/>
      <c r="E15" s="50"/>
      <c r="F15" s="50"/>
      <c r="G15" s="26"/>
      <c r="H15" s="26"/>
      <c r="I15" s="26"/>
      <c r="J15" s="27"/>
      <c r="K15" s="32" t="str">
        <f t="shared" ref="K15:T15" si="1">L5 &amp; " - " &amp; L$6</f>
        <v>運輸業 - 1</v>
      </c>
      <c r="L15" s="34" t="str">
        <f t="shared" si="1"/>
        <v>建設業 - 2</v>
      </c>
      <c r="M15" s="55" t="str">
        <f t="shared" si="1"/>
        <v>製造業 - 3</v>
      </c>
      <c r="N15" s="34" t="str">
        <f t="shared" si="1"/>
        <v>倉庫業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v4d1QuT5fKceyemihcS48ug43uTc+4Ug1BlgTXv8/8SJHZsM5SbI//FiWnKxV7DmJ4d0rnAxcEk4V5rvYyogGg==" saltValue="KBjwn+fK88HpWqXeXfLOx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2025-08-20T12:15:46Z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