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ED055D01-229E-47AA-92C7-4AF3A66C9F3F}" xr6:coauthVersionLast="47" xr6:coauthVersionMax="47" xr10:uidLastSave="{00000000-0000-0000-0000-000000000000}"/>
  <workbookProtection workbookAlgorithmName="SHA-512" workbookHashValue="7q1XcHYRLQlsZ6KnqXXtWLACh3tH49rVEQ5zYD6ool4A/4Y4+WobwofzlRRlqS3mb3seU8W48QdhLjuHhLg6/g==" workbookSaltValue="/sFmHo2KahZnu/hwmdV9MQ=="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<sst xmlns="http://schemas.openxmlformats.org/spreadsheetml/2006/main" count="111" uniqueCount="50">
  <si>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</si>
  <si>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</si>
  <si>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</si>
  <si>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</si>
  <si>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</si>
  <si>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</si>
  <si>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</si>
  <si>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</si>
  <si>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</si>
  <si>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</si>
  <si>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</si>
  <si>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</si>
  <si>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</si>
  <si>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</si>
  <si>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</si>
  <si>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</si>
  <si>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</si>
  <si>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</si>
  <si>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</si>
  <si>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</si>
  <si>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</si>
  <si>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</si>
  <si>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</si>
  <si>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</si>
  <si>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</si>
  <si>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</si>
  <si>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</si>
  <si>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</si>
  <si>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</si>
  <si>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</si>
  <si>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</si>
  <si>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</si>
  <si>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</si>
  <si>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</si>
  <si>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</si>
  <si>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</si>
  <si>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</si>
  <si>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</si>
  <si>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</si>
  <si>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</si>
  <si>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</si>
  <si>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</si>
  <si>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</si>
  <si>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</si>
  <si>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</si>
  <si>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rPh sb="0" eb="3">
      <t>セイゾウギョウ</t>
    </rPh>
    <phoneticPr fontId="1"/>
  </si>
  <si>
    <t>r04</t>
    <phoneticPr fontId="1"/>
  </si>
  <si>
    <t>プレス用多関節ロボット</t>
    <phoneticPr fontId="1"/>
  </si>
  <si>
    <t>1.事業所の従事者が人手で行っている加工・生産業務（ワーク着脱・運搬）をプレス用多関節ロボットに置き換える</t>
  </si>
  <si>
    <t>2.すでに別のプレス用多関節ロボットが行っている加工・生産業務（ワーク着脱・運搬）を今回申請するプレス用多関節ロボットで行う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</si>
</sst>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46</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47</v>
      </c>
      <c r="F5" s="90"/>
      <c r="G5" s="90"/>
      <c r="H5" s="90"/>
      <c r="I5" s="90"/>
      <c r="J5" s="91"/>
    </row>
    <row r="6" spans="2:16" ht="17.7" customHeight="1" x14ac:dyDescent="0.2">
      <c r="C6" s="87" t="s">
        <v>1</v>
      </c>
      <c r="D6" s="88"/>
      <c r="E6" s="92" t="str">
        <f>業種データ!K5</f>
        <v>製造業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65.400000000000006"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44</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0qZZ9GzxcAq33ye1k4AE26mh3fPrYWe4JWylvamuzois3/qdIaEnqT7/qbt612Yp+eOhz4+Mjcj8cl5MfnBY7A==" saltValue="+84lnAS0vFlNhZh1b9OMJ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5" t="s">
        <v>22</v>
      </c>
      <c r="B5" s="95"/>
      <c r="K5" s="41" t="s">
        <v>45</v>
      </c>
      <c r="L5" s="30" t="s">
        <v>45</v>
      </c>
      <c r="M5" s="31"/>
      <c r="N5" s="31"/>
      <c r="O5" s="31"/>
      <c r="P5" s="31"/>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3" t="s">
        <v>23</v>
      </c>
      <c r="B9" s="104"/>
      <c r="C9" s="100" t="str">
        <f>K$5 &amp; " - " &amp; K$6</f>
        <v>製造業 - 1</v>
      </c>
      <c r="D9" s="101"/>
      <c r="E9" s="101"/>
      <c r="F9" s="101"/>
      <c r="G9" s="102"/>
      <c r="K9" s="96" t="str">
        <f>L5 &amp; " - " &amp; L$6</f>
        <v>製造業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1.事業所の従事者が人手で行っている加工・生産業務（ワーク着脱・運搬）をプレス用多関節ロボットに置き換える</v>
      </c>
      <c r="D11" s="38" t="str" cm="1">
        <f t="array" ref="D11">INDEX($K11:$BH11,($K$6-1)*5+2)&amp;""</f>
        <v>2.すでに別のプレス用多関節ロボットが行っている加工・生産業務（ワーク着脱・運搬）を今回申請するプレス用多関節ロボットで行う</v>
      </c>
      <c r="E11" s="38" t="str" cm="1">
        <f t="array" ref="E11">INDEX($K11:$BH11,($K$6-1)*5+3)&amp;""</f>
        <v/>
      </c>
      <c r="F11" s="38" t="str" cm="1">
        <f t="array" ref="F11">INDEX($K11:$BH11,($K$6-1)*5+4)&amp;""</f>
        <v/>
      </c>
      <c r="G11" s="39" t="str" cm="1">
        <f t="array" ref="G11">INDEX($K11:$BH11,($K$6-1)*5+5)&amp;""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3" t="s">
        <v>32</v>
      </c>
      <c r="B15" s="104"/>
      <c r="C15" s="34" t="str">
        <f>K$5 &amp; " - " &amp; K$6</f>
        <v>製造業 - 1</v>
      </c>
      <c r="D15" s="50"/>
      <c r="E15" s="50"/>
      <c r="F15" s="50"/>
      <c r="G15" s="26"/>
      <c r="H15" s="26"/>
      <c r="I15" s="26"/>
      <c r="J15" s="27"/>
      <c r="K15" s="32" t="str">
        <f t="shared" ref="K15:T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QjbQzqrqx/dhrHGvuFxRRzTEOJVGtM9JXgFEdWj4O5HxZpNv0eqK4+E5k6adjrrXtrTDeUwI5RQGGMbtC8WBcw==" saltValue="68vPxvWc++OPQGWBQXjns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be658f6bb0653804eb795cd8b3e36c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6d4f257fa53174500b1abc742b5a1c92"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purl.org/dc/elements/1.1/"/>
    <ds:schemaRef ds:uri="http://schemas.openxmlformats.org/package/2006/metadata/core-properties"/>
    <ds:schemaRef ds:uri="http://purl.org/dc/terms/"/>
    <ds:schemaRef ds:uri="http://schemas.microsoft.com/office/2006/documentManagement/types"/>
    <ds:schemaRef ds:uri="http://schemas.microsoft.com/office/2006/metadata/properties"/>
    <ds:schemaRef ds:uri="http://schemas.microsoft.com/office/infopath/2007/PartnerControls"/>
    <ds:schemaRef ds:uri="5096ed87-1394-41ba-9857-c6b625d49cbd"/>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52BF55AA-25B1-42D6-9499-B8360CFFC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2025-11-17T10:21:36Z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