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4C37379C-4678-40CA-98C1-4E43FD124BBE}" xr6:coauthVersionLast="47" xr6:coauthVersionMax="47" xr10:uidLastSave="{00000000-0000-0000-0000-000000000000}"/>
  <workbookProtection workbookAlgorithmName="SHA-512" workbookHashValue="jWTcAhLwgAOXS5zuuIIM0viiXlF4MgdVe9vBoCEx48GRi5FyBPDbkt8w0JKvEC+tizO2QqG0ZYYZ+T8W+jdoow==" workbookSaltValue="6R012cI6kMJ78uDzXbbVxA=="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<sst xmlns="http://schemas.openxmlformats.org/spreadsheetml/2006/main" count="118" uniqueCount="57">
  <si>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</si>
  <si>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</si>
  <si>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</si>
  <si>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</si>
  <si>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</si>
  <si>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</si>
  <si>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</si>
  <si>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</si>
  <si>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</si>
  <si>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</si>
  <si>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</si>
  <si>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</si>
  <si>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</si>
  <si>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</si>
  <si>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</si>
  <si>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</si>
  <si>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</si>
  <si>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</si>
  <si>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</si>
  <si>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</si>
  <si>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</si>
  <si>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</si>
  <si>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</si>
  <si>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</si>
  <si>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</si>
  <si>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</si>
  <si>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</si>
  <si>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</si>
  <si>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</si>
  <si>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</si>
  <si>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</si>
  <si>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</si>
  <si>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</si>
  <si>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</si>
  <si>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</si>
  <si>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</si>
  <si>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</si>
  <si>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</si>
  <si>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</si>
  <si>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</si>
  <si>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</si>
  <si>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</si>
  <si>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</si>
  <si>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</si>
  <si>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</si>
  <si>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</si>
  <si>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</si>
  <si>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</si>
  <si>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</si>
  <si>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倉庫業</t>
  </si>
  <si>
    <t>ラックシステム（垂直回転ラック）</t>
    <phoneticPr fontId="1"/>
  </si>
  <si>
    <t>2.すでに別のラックシステム（垂直回転ラック）で行っている保管・在庫管理、入出庫業務を今回申請するラックシステム（垂直回転ラック）で行う</t>
  </si>
  <si>
    <t>1.事業所の従事者が固定棚で行っている人手による保管・在庫管理、入出庫業務をラックシステム（垂直回転ラック）に置き換える</t>
    <phoneticPr fontId="1"/>
  </si>
  <si>
    <t>2.すでに別のラックシステム（垂直回転ラック）で行っている資材調達、保管・在庫管理、入出庫業務を今回申請するラックシステム（垂直回転ラック）で行う</t>
  </si>
  <si>
    <t>1.事業所の従事者が固定棚で行っている人手による資材調達、保管・在庫管理、入出庫業務をラックシステム（垂直回転ラック）に置き換える</t>
    <phoneticPr fontId="1"/>
  </si>
  <si>
    <t>2.すでに別のラックシステム（垂直回転ラック）で行っている保管・在庫管理業務を今回申請するラックシステム（垂直回転ラック）で行う</t>
  </si>
  <si>
    <t>1.事業所の従事者が固定棚で行っている人手による保管・在庫管理業務をラックシステム（垂直回転ラック）に置き換える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</si>
</sst>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50</v>
      </c>
      <c r="F5" s="76"/>
      <c r="G5" s="76"/>
      <c r="H5" s="76"/>
      <c r="I5" s="76"/>
      <c r="J5" s="77"/>
    </row>
    <row r="6" spans="2:16" ht="17.7" customHeight="1">
      <c r="C6" s="73" t="s">
        <v>1</v>
      </c>
      <c r="D6" s="74"/>
      <c r="E6" s="78" t="str">
        <f>業種データ!K5</f>
        <v>卸売業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97nPcr7GoYJmT+VFPNOWloPNJo4qRIIM6FFjBFm4oEe0HA5+zyDwhQbI5KJ0wqfv7m9uKgpHHTgl/Wm5yRDlqQ==" saltValue="FLSxTBS2Nn5FW1eCsvh/J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47</v>
      </c>
      <c r="L5" s="30" t="s">
        <v>49</v>
      </c>
      <c r="M5" s="31" t="s">
        <v>46</v>
      </c>
      <c r="N5" s="31" t="s">
        <v>47</v>
      </c>
      <c r="O5" s="31" t="s">
        <v>48</v>
      </c>
      <c r="P5" s="31"/>
      <c r="Q5" s="31"/>
      <c r="R5" s="31"/>
      <c r="S5" s="31"/>
      <c r="T5" s="31"/>
      <c r="U5" s="31"/>
      <c r="V5" s="29"/>
      <c r="W5" s="29"/>
      <c r="X5" s="29"/>
      <c r="Y5" s="29"/>
      <c r="Z5" s="29"/>
      <c r="AA5" s="29"/>
      <c r="AB5" s="29"/>
      <c r="AC5" s="29"/>
      <c r="AD5" s="29"/>
      <c r="AE5" s="29"/>
    </row>
    <row r="6" spans="1:60" ht="17.7" customHeight="1" thickBot="1">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卸売業 - 3</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1.事業所の従事者が固定棚で行っている人手による保管・在庫管理、入出庫業務をラックシステム（垂直回転ラック）に置き換える</v>
      </c>
      <c r="D11" s="38" t="str" cm="1">
        <f t="array" ref="D11">INDEX($K11:$BH11,($K$6-1)*5+2)&amp;""</f>
        <v>2.すでに別のラックシステム（垂直回転ラック）で行っている保管・在庫管理、入出庫業務を今回申請するラックシステム（垂直回転ラック）で行う</v>
      </c>
      <c r="E11" s="38" t="str" cm="1">
        <f t="array" ref="E11">INDEX($K11:$BH11,($K$6-1)*5+3)&amp;""</f>
        <v/>
      </c>
      <c r="F11" s="38" t="str" cm="1">
        <f t="array" ref="F11">INDEX($K11:$BH11,($K$6-1)*5+4)&amp;""</f>
        <v/>
      </c>
      <c r="G11" s="39" t="str" cm="1">
        <f t="array" ref="G11">INDEX($K11:$BH11,($K$6-1)*5+5)&amp;""</f>
        <v/>
      </c>
      <c r="K11" s="48" t="s">
        <v>52</v>
      </c>
      <c r="L11" s="48" t="s">
        <v>51</v>
      </c>
      <c r="M11" s="49"/>
      <c r="N11" s="49"/>
      <c r="O11" s="49"/>
      <c r="P11" s="48" t="s">
        <v>54</v>
      </c>
      <c r="Q11" s="48" t="s">
        <v>53</v>
      </c>
      <c r="R11" s="49"/>
      <c r="S11" s="49"/>
      <c r="T11" s="49"/>
      <c r="U11" s="59" t="str">
        <f>K11</f>
        <v>1.事業所の従事者が固定棚で行っている人手による保管・在庫管理、入出庫業務をラックシステム（垂直回転ラック）に置き換える</v>
      </c>
      <c r="V11" s="59" t="str">
        <f>L11</f>
        <v>2.すでに別のラックシステム（垂直回転ラック）で行っている保管・在庫管理、入出庫業務を今回申請するラックシステム（垂直回転ラック）で行う</v>
      </c>
      <c r="W11" s="49"/>
      <c r="X11" s="49"/>
      <c r="Y11" s="49"/>
      <c r="Z11" s="48" t="s">
        <v>56</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卸売業 - 3</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ojEWA95U+emG9ZoXygyO7fjgwZseLUUgfZkcWKBsjuqUrxycywge8m3d2eElKgkpcIe4ADsUaKg67Ls6R98nbg==" saltValue="03aIW+YPMEcidqKxmtNKI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purl.org/dc/dcmitype/"/>
    <ds:schemaRef ds:uri="307f33d5-412e-42f7-880e-964369499a37"/>
    <ds:schemaRef ds:uri="http://schemas.microsoft.com/office/2006/metadata/properties"/>
    <ds:schemaRef ds:uri="5096ed87-1394-41ba-9857-c6b625d49cbd"/>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