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60C33FBA-5F7A-417E-9EC9-F7AA95BB0B0A}" xr6:coauthVersionLast="47" xr6:coauthVersionMax="47" xr10:uidLastSave="{00000000-0000-0000-0000-000000000000}"/>
  <workbookProtection workbookAlgorithmName="SHA-512" workbookHashValue="Z7R7EUuXx32tkptRFmKKZB9zV1p7p7WOE2goEWH36PNtJDm+N/lDX3hTY82Qn3mvsyrLgYPk245J8Dr5ATL/kg==" workbookSaltValue="JsYQP9YbJewK8tsfV6VuA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<sst xmlns="http://schemas.openxmlformats.org/spreadsheetml/2006/main" count="149" uniqueCount="57">
  <si>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</si>
  <si>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</si>
  <si>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</si>
  <si>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</si>
  <si>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</si>
  <si>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</si>
  <si>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</si>
  <si>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</si>
  <si>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</si>
  <si>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</si>
  <si>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</si>
  <si>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</si>
  <si>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</si>
  <si>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</si>
  <si>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</si>
  <si>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</si>
  <si>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</si>
  <si>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</si>
  <si>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</si>
  <si>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</si>
  <si>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</si>
  <si>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</si>
  <si>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</si>
  <si>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</si>
  <si>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</si>
  <si>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</si>
  <si>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</si>
  <si>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</si>
  <si>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</si>
  <si>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</si>
  <si>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</si>
  <si>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</si>
  <si>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</si>
  <si>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</si>
  <si>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</si>
  <si>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</si>
  <si>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</si>
  <si>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</si>
  <si>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</si>
  <si>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</si>
  <si>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</si>
  <si>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</si>
  <si>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</si>
  <si>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</si>
  <si>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</si>
  <si>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</si>
  <si>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再加熱キャビネット／カート</t>
    <rPh sb="0" eb="3">
      <t>サイカネツ</t>
    </rPh>
    <phoneticPr fontId="1"/>
  </si>
  <si>
    <t>宿泊業</t>
  </si>
  <si>
    <t>飲食サービス業</t>
  </si>
  <si>
    <t>製造業</t>
  </si>
  <si>
    <t>小売業</t>
  </si>
  <si>
    <t>介護業</t>
  </si>
  <si>
    <t>2.すでに別の再加熱キャビネット／カートが行っている調理業務を今回申請する再加熱キャビネット／カートで行う</t>
  </si>
  <si>
    <t>2.すでに別の再加熱キャビネット／カートが行っている調理、加工・生産業務を今回申請する再加熱キャビネット／カートで行う</t>
  </si>
  <si>
    <t>1.施設スタッフが人手で行っている調理業務（クックチル食品の再加熱作業）を再加熱キャビネット／カートに置き換える</t>
  </si>
  <si>
    <t>1.事業所の従事者が人手で行っている調理業務（クックチル食品の再加熱作業）を再加熱キャビネット／カートに置き換える</t>
  </si>
  <si>
    <t>1.事業所の従事者が人手で行っている調理、加工・生産業務（クックチル食品の再加熱作業）を再加熱キャビネット／カートに置き換える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</si>
</sst>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飲食サービス業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ng2/0YwMMCwFOhYZOleInnqLUe4wauzHq2sPqSOP1qWQW2cxiKGXtV7muoD7q9T16ztTaPJUYbSaKkZjRluag==" saltValue="YJladCW5Ho/KIvMC7emYJ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48</v>
      </c>
      <c r="L5" s="30" t="s">
        <v>47</v>
      </c>
      <c r="M5" s="31" t="s">
        <v>48</v>
      </c>
      <c r="N5" s="31" t="s">
        <v>49</v>
      </c>
      <c r="O5" s="31" t="s">
        <v>50</v>
      </c>
      <c r="P5" s="31" t="s">
        <v>51</v>
      </c>
      <c r="Q5" s="31"/>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飲食サービス業 - 2</v>
      </c>
      <c r="D9" s="99"/>
      <c r="E9" s="99"/>
      <c r="F9" s="99"/>
      <c r="G9" s="100"/>
      <c r="K9" s="95" t="str">
        <f>L5 &amp; " - " &amp; L$6</f>
        <v>宿泊業 - 1</v>
      </c>
      <c r="L9" s="96"/>
      <c r="M9" s="96"/>
      <c r="N9" s="96"/>
      <c r="O9" s="97"/>
      <c r="P9" s="98" t="str">
        <f>M5 &amp; " - " &amp; M$6</f>
        <v>飲食サービス業 - 2</v>
      </c>
      <c r="Q9" s="99"/>
      <c r="R9" s="99"/>
      <c r="S9" s="99"/>
      <c r="T9" s="100"/>
      <c r="U9" s="95" t="str">
        <f>N5 &amp; " - " &amp; N$6</f>
        <v>製造業 - 3</v>
      </c>
      <c r="V9" s="96"/>
      <c r="W9" s="96"/>
      <c r="X9" s="96"/>
      <c r="Y9" s="97"/>
      <c r="Z9" s="98" t="str">
        <f>O5 &amp; " - " &amp; O$6</f>
        <v>小売業 - 4</v>
      </c>
      <c r="AA9" s="99"/>
      <c r="AB9" s="99"/>
      <c r="AC9" s="99"/>
      <c r="AD9" s="100"/>
      <c r="AE9" s="95" t="str">
        <f>P5 &amp; " - " &amp; P$6</f>
        <v>介護業 - 5</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1.事業所の従事者が人手で行っている調理業務（クックチル食品の再加熱作業）を再加熱キャビネット／カートに置き換える</v>
      </c>
      <c r="D11" s="38" t="str" cm="1">
        <f t="array" ref="D11">INDEX($K11:$CG11,($K$6-1)*5+2)&amp;""</f>
        <v>2.すでに別の再加熱キャビネット／カートが行っている調理業務を今回申請する再加熱キャビネット／カートで行う</v>
      </c>
      <c r="E11" s="38" t="str" cm="1">
        <f t="array" ref="E11">INDEX($K11:$CG11,($K$6-1)*5+3)&amp;""</f>
        <v/>
      </c>
      <c r="F11" s="38" t="str" cm="1">
        <f t="array" ref="F11">INDEX($K11:$CG11,($K$6-1)*5+4)&amp;""</f>
        <v/>
      </c>
      <c r="G11" s="39" t="str" cm="1">
        <f t="array" ref="G11">INDEX($K11:$CG11,($K$6-1)*5+5)&amp;""</f>
        <v/>
      </c>
      <c r="K11" s="48" t="s">
        <v>54</v>
      </c>
      <c r="L11" s="48" t="s">
        <v>52</v>
      </c>
      <c r="M11" s="49"/>
      <c r="N11" s="49"/>
      <c r="O11" s="49"/>
      <c r="P11" s="48" t="s">
        <v>55</v>
      </c>
      <c r="Q11" s="48" t="s">
        <v>52</v>
      </c>
      <c r="R11" s="49"/>
      <c r="S11" s="49"/>
      <c r="T11" s="49"/>
      <c r="U11" s="48" t="s">
        <v>56</v>
      </c>
      <c r="V11" s="48" t="s">
        <v>53</v>
      </c>
      <c r="W11" s="49"/>
      <c r="X11" s="49"/>
      <c r="Y11" s="49"/>
      <c r="Z11" s="58" t="str">
        <f>P11</f>
        <v>1.事業所の従事者が人手で行っている調理業務（クックチル食品の再加熱作業）を再加熱キャビネット／カートに置き換える</v>
      </c>
      <c r="AA11" s="58" t="str">
        <f>Q11</f>
        <v>2.すでに別の再加熱キャビネット／カートが行っている調理業務を今回申請する再加熱キャビネット／カートで行う</v>
      </c>
      <c r="AB11" s="49"/>
      <c r="AC11" s="49"/>
      <c r="AD11" s="49"/>
      <c r="AE11" s="58" t="str">
        <f>K11</f>
        <v>1.施設スタッフが人手で行っている調理業務（クックチル食品の再加熱作業）を再加熱キャビネット／カートに置き換える</v>
      </c>
      <c r="AF11" s="58" t="str">
        <f>L11</f>
        <v>2.すでに別の再加熱キャビネット／カートが行っている調理業務を今回申請する再加熱キャビネット／カートで行う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飲食サービス業 - 2</v>
      </c>
      <c r="D15" s="50"/>
      <c r="E15" s="50"/>
      <c r="F15" s="50"/>
      <c r="G15" s="26"/>
      <c r="H15" s="26"/>
      <c r="I15" s="26"/>
      <c r="J15" s="27"/>
      <c r="K15" s="32" t="str">
        <f t="shared" ref="K15:Y15" si="1">L5 &amp; " - " &amp; L$6</f>
        <v>宿泊業 - 1</v>
      </c>
      <c r="L15" s="34" t="str">
        <f t="shared" si="1"/>
        <v>飲食サービス業 - 2</v>
      </c>
      <c r="M15" s="55" t="str">
        <f t="shared" si="1"/>
        <v>製造業 - 3</v>
      </c>
      <c r="N15" s="34" t="str">
        <f t="shared" si="1"/>
        <v>小売業 - 4</v>
      </c>
      <c r="O15" s="33" t="str">
        <f t="shared" si="1"/>
        <v>介護業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hRNzSSEeY8Z3bcDn7yCdlF2yRD3gjkpqK+dHICFBcHlQI4UyO1TT/LDZrMYiLJHflHp2Mq8MY3byFY9xb4P9Iw==" saltValue="o3l8oiqqLwcpjuKVOz1Ih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F2F1F312-8102-4EAC-B44A-19770D445B60}"/>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2026-04-06T11:24:00Z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