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4FEC85F0-E60B-4A8F-8AAA-21A1E2FD42E1}" xr6:coauthVersionLast="47" xr6:coauthVersionMax="47" xr10:uidLastSave="{00000000-0000-0000-0000-000000000000}"/>
  <workbookProtection workbookAlgorithmName="SHA-512" workbookHashValue="R5tjSW4dyr2MTBPsXYwVgniaWNwtOGUHvhfdzlTGJoO+6n3AwOjVvXZphr4NUoZ1i+v/1fkuuuwYiTENduAVVQ==" workbookSaltValue="2c2pZsHutts85tgkJ+I3Q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<sst xmlns="http://schemas.openxmlformats.org/spreadsheetml/2006/main" count="148" uniqueCount="57">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</sst>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52</v>
      </c>
      <c r="F5" s="75"/>
      <c r="G5" s="75"/>
      <c r="H5" s="75"/>
      <c r="I5" s="75"/>
      <c r="J5" s="76"/>
    </row>
    <row r="6" spans="2:16" ht="17.7" customHeight="1" x14ac:dyDescent="0.2">
      <c r="C6" s="72" t="s">
        <v>1</v>
      </c>
      <c r="D6" s="73"/>
      <c r="E6" s="77" t="str">
        <f>業種データ!K5</f>
        <v>建設業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3.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Jfe7UoOPh6vI382KMPlTaUEslYdSH14Pv6BHkJhnyQFdp1dYTB1tNhG/mETPDINrmYXKDPjA9VZxMzU0teNmg==" saltValue="myq6xC/xYBlSlv3vMkVYE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49</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建設業 - 4</v>
      </c>
      <c r="D9" s="101"/>
      <c r="E9" s="101"/>
      <c r="F9" s="101"/>
      <c r="G9" s="102"/>
      <c r="K9" s="96" t="str">
        <f>L5 &amp; " - " &amp; L$6</f>
        <v>倉庫業 - 1</v>
      </c>
      <c r="L9" s="97"/>
      <c r="M9" s="97"/>
      <c r="N9" s="97"/>
      <c r="O9" s="98"/>
      <c r="P9" s="100" t="str">
        <f>M5 &amp; " - " &amp; M$6</f>
        <v>製造業 - 2</v>
      </c>
      <c r="Q9" s="101"/>
      <c r="R9" s="101"/>
      <c r="S9" s="101"/>
      <c r="T9" s="102"/>
      <c r="U9" s="96" t="str">
        <f>N5 &amp; " - " &amp; N$6</f>
        <v>小売業 - 3</v>
      </c>
      <c r="V9" s="97"/>
      <c r="W9" s="97"/>
      <c r="X9" s="97"/>
      <c r="Y9" s="98"/>
      <c r="Z9" s="100" t="str">
        <f>O5 &amp; " - " &amp; O$6</f>
        <v>建設業 - 4</v>
      </c>
      <c r="AA9" s="101"/>
      <c r="AB9" s="101"/>
      <c r="AC9" s="101"/>
      <c r="AD9" s="102"/>
      <c r="AE9" s="96" t="str">
        <f>P5 &amp; " - " &amp; P$6</f>
        <v>物品賃貸業 - 5</v>
      </c>
      <c r="AF9" s="97"/>
      <c r="AG9" s="97"/>
      <c r="AH9" s="97"/>
      <c r="AI9" s="98"/>
      <c r="AJ9" s="100" t="str">
        <f>Q5 &amp; " - " &amp; Q$6</f>
        <v>生活関連サービス業 - 6</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1.事業所の従事者が人手によるバーコード読み取りで行っている保管・在庫管理、入出庫業務をRFIDによる一括読み取りシステムに置き換える</v>
      </c>
      <c r="D11" s="38" t="str" cm="1">
        <f t="array" ref="D11">INDEX($K11:$CG11,($K$6-1)*5+2)&amp;""</f>
        <v>2.すでに別のRFIDによる一括読み取りシステムで行っている保管・在庫管理、入出庫業務を今回申請するRFIDによる一括読み取りシステムで行う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建設業 - 4</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Yo0P2d2HvexQbxdbK50FyWtWIci/OjOOStIrxlrTQROWbE4Bk7HQUDGU6W5mzcQ4oJjg9ItTH/4L8AjCR4feA==" saltValue="k96CrSk8AYkFrSdrGxAvO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062E0C-B061-4513-AA4B-F0223437265C}"/>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