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FEE68AC8-EF26-45E6-B764-038485D02A97}" xr6:coauthVersionLast="47" xr6:coauthVersionMax="47" xr10:uidLastSave="{00000000-0000-0000-0000-000000000000}"/>
  <workbookProtection workbookAlgorithmName="SHA-512" workbookHashValue="SsziBJeTIyvWx6xYL41TPZmQ57sP1Pk80fcrCEnAbiTYutfBemBheLMIf9DDtVHCfcZX+SS7qaR13IveM/7CGQ==" workbookSaltValue="a0pfH/Y+omASa+XKqllOm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V11" i="36"/>
  <c r="U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<sst xmlns="http://schemas.openxmlformats.org/spreadsheetml/2006/main" count="114" uniqueCount="53">
  <si>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</si>
  <si>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</si>
  <si>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</si>
  <si>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</si>
  <si>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</si>
  <si>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</si>
  <si>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</si>
  <si>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</si>
  <si>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</si>
  <si>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</si>
  <si>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</si>
  <si>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</si>
  <si>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</si>
  <si>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</si>
  <si>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</si>
  <si>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</si>
  <si>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</si>
  <si>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</si>
  <si>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</si>
  <si>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</si>
  <si>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</si>
  <si>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</si>
  <si>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</si>
  <si>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</si>
  <si>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</si>
  <si>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</si>
  <si>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</si>
  <si>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</si>
  <si>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</si>
  <si>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</si>
  <si>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</si>
  <si>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</si>
  <si>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</si>
  <si>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</si>
  <si>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</si>
  <si>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</si>
  <si>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</si>
  <si>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</si>
  <si>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</si>
  <si>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</si>
  <si>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</si>
  <si>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</si>
  <si>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</si>
  <si>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</si>
  <si>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</si>
  <si>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</si>
  <si>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</si>
  <si>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</si>
  <si>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卸売業</t>
  </si>
  <si>
    <t>小売業</t>
  </si>
  <si>
    <t>用紙（シート）積み下ろし装置</t>
    <phoneticPr fontId="1"/>
  </si>
  <si>
    <t>1.事業所の従事者が人手で行っている加工・生産業務を用紙（シート）積み下ろし装置に置き換える</t>
  </si>
  <si>
    <t>2.すでに別の用紙（シート）積み下ろし装置が行っている加工・生産業務を今回申請する用紙（シート）積み下ろし装置で行う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</si>
</sst>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50</v>
      </c>
      <c r="F5" s="92"/>
      <c r="G5" s="92"/>
      <c r="H5" s="92"/>
      <c r="I5" s="92"/>
      <c r="J5" s="93"/>
    </row>
    <row r="6" spans="2:16" ht="17.7" customHeight="1" x14ac:dyDescent="0.2">
      <c r="C6" s="89" t="s">
        <v>1</v>
      </c>
      <c r="D6" s="90"/>
      <c r="E6" s="94" t="str">
        <f>業種データ!K5</f>
        <v>小売業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S49ClVkqiZMODVar4FQPlKCqiwHbiFtg4E/CEkyslbyRaESpaobDfgWsOE2zSbUlf+ISm/VBmSzP6Igv5m/AUw==" saltValue="5cD+xIvmYOqy2/Sw++Re6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49</v>
      </c>
      <c r="L5" s="30" t="s">
        <v>46</v>
      </c>
      <c r="M5" s="31" t="s">
        <v>47</v>
      </c>
      <c r="N5" s="31" t="s">
        <v>48</v>
      </c>
      <c r="O5" s="31" t="s">
        <v>49</v>
      </c>
      <c r="P5" s="31"/>
      <c r="Q5" s="31"/>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小売業 - 4</v>
      </c>
      <c r="D9" s="103"/>
      <c r="E9" s="103"/>
      <c r="F9" s="103"/>
      <c r="G9" s="104"/>
      <c r="K9" s="98" t="str">
        <f>L5 &amp; " - " &amp; L$6</f>
        <v>印刷・同関連業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1.事業所の従事者が人手で行っている加工・生産業務を用紙（シート）積み下ろし装置に置き換える</v>
      </c>
      <c r="D11" s="38" t="str" cm="1">
        <f t="array" ref="D11">INDEX($K11:$BH11,($K$6-1)*5+2)&amp;""</f>
        <v>2.すでに別の用紙（シート）積み下ろし装置が行っている加工・生産業務を今回申請する用紙（シート）積み下ろし装置で行う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1.事業所の従事者が人手で行っている加工・生産業務を用紙（シート）積み下ろし装置に置き換える</v>
      </c>
      <c r="Q11" s="59" t="str">
        <f>L11</f>
        <v>2.すでに別の用紙（シート）積み下ろし装置が行っている加工・生産業務を今回申請する用紙（シート）積み下ろし装置で行う</v>
      </c>
      <c r="R11" s="49"/>
      <c r="S11" s="49"/>
      <c r="T11" s="49"/>
      <c r="U11" s="59" t="str">
        <f>K11</f>
        <v>1.事業所の従事者が人手で行っている加工・生産業務を用紙（シート）積み下ろし装置に置き換える</v>
      </c>
      <c r="V11" s="59" t="str">
        <f>L11</f>
        <v>2.すでに別の用紙（シート）積み下ろし装置が行っている加工・生産業務を今回申請する用紙（シート）積み下ろし装置で行う</v>
      </c>
      <c r="W11" s="49"/>
      <c r="X11" s="49"/>
      <c r="Y11" s="49"/>
      <c r="Z11" s="59" t="str">
        <f>K11</f>
        <v>1.事業所の従事者が人手で行っている加工・生産業務を用紙（シート）積み下ろし装置に置き換える</v>
      </c>
      <c r="AA11" s="59" t="str">
        <f>L11</f>
        <v>2.すでに別の用紙（シート）積み下ろし装置が行っている加工・生産業務を今回申請する用紙（シート）積み下ろし装置で行う</v>
      </c>
      <c r="AB11" s="49"/>
      <c r="AC11" s="49"/>
      <c r="AD11" s="49"/>
      <c r="AE11" s="60"/>
      <c r="AF11" s="60"/>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小売業 - 4</v>
      </c>
      <c r="D15" s="50"/>
      <c r="E15" s="50"/>
      <c r="F15" s="50"/>
      <c r="G15" s="26"/>
      <c r="H15" s="26"/>
      <c r="I15" s="26"/>
      <c r="J15" s="27"/>
      <c r="K15" s="32" t="str">
        <f t="shared" ref="K15:T15" si="1">L5 &amp; " - " &amp; L$6</f>
        <v>印刷・同関連業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oE2S+i6H5CUZXJbnGYGI7nAmsY2MZ/lmfB5P8Fiyu6hlXtk5mqGFpwRoKLQbTyfxYWEMLqa1RNkOuhGFgC9Yvw==" saltValue="Jz6dAgdY4RZ1g0YcLygkh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DCD9EA08-A11C-4EF8-ACEA-BA16F1B19AA7}"/>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307f33d5-412e-42f7-880e-964369499a37"/>
    <ds:schemaRef ds:uri="5096ed87-1394-41ba-9857-c6b625d49cbd"/>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2025-06-04T06:47:29Z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