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29F0C526-8176-45AD-A112-3478760E59B6}" xr6:coauthVersionLast="47" xr6:coauthVersionMax="47" xr10:uidLastSave="{00000000-0000-0000-0000-000000000000}"/>
  <workbookProtection workbookAlgorithmName="SHA-512" workbookHashValue="cMJvgrVwAuUnia6apwv67A/Mx/yIFTRL88cCB28TbCGQoAjplUAIK7RISXxu3861OZ94seu/LtLdOBLN8BV1Dg==" workbookSaltValue="XRyIny/mRKVeTXNelOMNWg=="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<sst xmlns="http://schemas.openxmlformats.org/spreadsheetml/2006/main" count="114" uniqueCount="53">
  <si>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</si>
  <si>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</si>
  <si>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</si>
  <si>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</si>
  <si>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</si>
  <si>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</si>
  <si>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</si>
  <si>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</si>
  <si>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</si>
  <si>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</si>
  <si>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</si>
  <si>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</si>
  <si>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</si>
  <si>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</si>
  <si>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</si>
  <si>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</si>
  <si>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</si>
  <si>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</si>
  <si>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</si>
  <si>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</si>
  <si>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</si>
  <si>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</si>
  <si>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</si>
  <si>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</si>
  <si>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</si>
  <si>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</si>
  <si>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</si>
  <si>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</si>
  <si>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</si>
  <si>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</si>
  <si>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</si>
  <si>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</si>
  <si>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</si>
  <si>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</si>
  <si>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</si>
  <si>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</si>
  <si>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</si>
  <si>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</si>
  <si>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</si>
  <si>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</si>
  <si>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</si>
  <si>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</si>
  <si>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</si>
  <si>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</si>
  <si>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</si>
  <si>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</si>
  <si>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トムソン加工自動カス取り装置</t>
    <phoneticPr fontId="1"/>
  </si>
  <si>
    <t>印刷・同関連業</t>
  </si>
  <si>
    <t>1.事業所の従事者が行っている加工・生産業務（カス取り作業）をトムソン加工自動カス取り装置に置き換える</t>
  </si>
  <si>
    <t>2.すでに別のトムソン加工自動カス取り装置が行っている加工・生産業務（カス取り作業）を今回申請するトムソン加工自動カス取り装置で行う</t>
  </si>
  <si>
    <t>製造業</t>
  </si>
  <si>
    <t>1.事業所の従事者が行っている印刷業務（カス取り作業）をトムソン加工自動カス取り装置に置き換える</t>
  </si>
  <si>
    <t>2.すでに別のトムソン加工自動カス取り装置が行っている印刷業務（カス取り作業）を今回申請するトムソン加工自動カス取り装置で行う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</si>
</sst>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46</v>
      </c>
      <c r="F5" s="91"/>
      <c r="G5" s="91"/>
      <c r="H5" s="91"/>
      <c r="I5" s="91"/>
      <c r="J5" s="92"/>
    </row>
    <row r="6" spans="2:16" ht="17.7" customHeight="1" x14ac:dyDescent="0.2">
      <c r="C6" s="88" t="s">
        <v>1</v>
      </c>
      <c r="D6" s="89"/>
      <c r="E6" s="93" t="str">
        <f>業種データ!K5</f>
        <v>製造業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45</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sH+9ItFRXLYO1G8jQ3N3GLqyH02QxKYKK3m8m18X0z1xihjX7ZBF8mqpV+4Ep7ZeKRkkxfuXtNh1ddIbu39tcg==" saltValue="PoGkmJi3Ag4yDft9IGZuvg=="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50</v>
      </c>
      <c r="L5" s="30" t="s">
        <v>50</v>
      </c>
      <c r="M5" s="31" t="s">
        <v>47</v>
      </c>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f t="shared" ref="M6:U6" si="0">IF(M5&lt;&gt;"",COLUMN()-11,"")</f>
        <v>2</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製造業 - 1</v>
      </c>
      <c r="D9" s="102"/>
      <c r="E9" s="102"/>
      <c r="F9" s="102"/>
      <c r="G9" s="103"/>
      <c r="K9" s="97" t="str">
        <f>L5 &amp; " - " &amp; L$6</f>
        <v>製造業 - 1</v>
      </c>
      <c r="L9" s="98"/>
      <c r="M9" s="98"/>
      <c r="N9" s="98"/>
      <c r="O9" s="99"/>
      <c r="P9" s="101" t="str">
        <f>M5 &amp; " - " &amp; M$6</f>
        <v>印刷・同関連業 - 2</v>
      </c>
      <c r="Q9" s="102"/>
      <c r="R9" s="102"/>
      <c r="S9" s="102"/>
      <c r="T9" s="103"/>
      <c r="U9" s="97" t="str">
        <f>N5 &amp; " - " &amp; N$6</f>
        <v xml:space="preserve"> - </v>
      </c>
      <c r="V9" s="98"/>
      <c r="W9" s="98"/>
      <c r="X9" s="98"/>
      <c r="Y9" s="99"/>
      <c r="Z9" s="101" t="str">
        <f>O5 &amp; " - " &amp; O$6</f>
        <v xml:space="preserve"> - </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1.事業所の従事者が行っている加工・生産業務（カス取り作業）をトムソン加工自動カス取り装置に置き換える</v>
      </c>
      <c r="D11" s="38" t="str" cm="1">
        <f t="array" ref="D11">INDEX($K11:$BH11,($K$6-1)*5+2)&amp;""</f>
        <v>2.すでに別のトムソン加工自動カス取り装置が行っている加工・生産業務（カス取り作業）を今回申請するトムソン加工自動カス取り装置で行う</v>
      </c>
      <c r="E11" s="38" t="str" cm="1">
        <f t="array" ref="E11">INDEX($K11:$BH11,($K$6-1)*5+3)&amp;""</f>
        <v/>
      </c>
      <c r="F11" s="38" t="str" cm="1">
        <f t="array" ref="F11">INDEX($K11:$BH11,($K$6-1)*5+4)&amp;""</f>
        <v/>
      </c>
      <c r="G11" s="39" t="str" cm="1">
        <f t="array" ref="G11">INDEX($K11:$BH11,($K$6-1)*5+5)&amp;""</f>
        <v/>
      </c>
      <c r="K11" s="48" t="s">
        <v>48</v>
      </c>
      <c r="L11" s="48" t="s">
        <v>49</v>
      </c>
      <c r="M11" s="49"/>
      <c r="N11" s="49"/>
      <c r="O11" s="49"/>
      <c r="P11" s="48" t="s">
        <v>51</v>
      </c>
      <c r="Q11" s="48" t="s">
        <v>52</v>
      </c>
      <c r="R11" s="49"/>
      <c r="S11" s="49"/>
      <c r="T11" s="49"/>
      <c r="U11" s="59"/>
      <c r="V11" s="5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製造業 - 1</v>
      </c>
      <c r="D15" s="50"/>
      <c r="E15" s="50"/>
      <c r="F15" s="50"/>
      <c r="G15" s="26"/>
      <c r="H15" s="26"/>
      <c r="I15" s="26"/>
      <c r="J15" s="27"/>
      <c r="K15" s="32" t="str">
        <f t="shared" ref="K15:T15" si="1">L5 &amp; " - " &amp; L$6</f>
        <v>製造業 - 1</v>
      </c>
      <c r="L15" s="34" t="str">
        <f t="shared" si="1"/>
        <v>印刷・同関連業 - 2</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oDY2bnpNQOOQgewshttaUMgI+W4vLIZoXxFdGy4jI3Pi2nzaYyAz+6tvrq9eEyvtLXKyTZtjCPHRxR8PgWXf7g==" saltValue="iFCK7UsDpvl59AdjvUVVA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307f33d5-412e-42f7-880e-964369499a37"/>
    <ds:schemaRef ds:uri="5096ed87-1394-41ba-9857-c6b625d49cbd"/>
    <ds:schemaRef ds:uri="http://www.w3.org/XML/1998/namespace"/>
    <ds:schemaRef ds:uri="http://purl.org/dc/dcmitype/"/>
  </ds:schemaRefs>
</ds:datastoreItem>
</file>

<file path=customXml/itemProps2.xml><?xml version="1.0" encoding="utf-8"?>
<ds:datastoreItem xmlns:ds="http://schemas.openxmlformats.org/officeDocument/2006/customXml" ds:itemID="{F546D404-C8CE-4A99-B33B-2182675DD4A8}"/>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2025-01-15T06:46:39Z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