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066CB4D2-DE22-4A30-9BD2-AD662448F145}" xr6:coauthVersionLast="47" xr6:coauthVersionMax="47" xr10:uidLastSave="{00000000-0000-0000-0000-000000000000}"/>
  <workbookProtection workbookAlgorithmName="SHA-512" workbookHashValue="/UfR8xUrrrJ9mOJDHhkZq9rD7r2a0XHSYQUZGpNOBJh8/3OmWVdfLsFynVmt13Gkk8j8gSHDrkQK/f+Qh7oFag==" workbookSaltValue="RqrbMUYIgB+NXKPlGnlIgQ=="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<sst xmlns="http://schemas.openxmlformats.org/spreadsheetml/2006/main" count="111" uniqueCount="50">
  <si>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</si>
  <si>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</si>
  <si>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</si>
  <si>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</si>
  <si>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</si>
  <si>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</si>
  <si>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</si>
  <si>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</si>
  <si>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</si>
  <si>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</si>
  <si>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</si>
  <si>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</si>
  <si>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</si>
  <si>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</si>
  <si>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</si>
  <si>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</si>
  <si>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</si>
  <si>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</si>
  <si>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</si>
  <si>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</si>
  <si>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</si>
  <si>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</si>
  <si>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</si>
  <si>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</si>
  <si>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</si>
  <si>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</si>
  <si>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</si>
  <si>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</si>
  <si>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</si>
  <si>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</si>
  <si>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</si>
  <si>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</si>
  <si>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</si>
  <si>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</si>
  <si>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</si>
  <si>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</si>
  <si>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</si>
  <si>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</si>
  <si>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</si>
  <si>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</si>
  <si>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</si>
  <si>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</si>
  <si>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</si>
  <si>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</si>
  <si>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</si>
  <si>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</si>
  <si>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</si>
  <si>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1.事業所の従事者が従来機で行っている施工業務（機械土工作業）をチルトローテータ付ショベルに置き換える</t>
  </si>
  <si>
    <t>2.すでに別のチルトローテータ付ショベルで行っている施工業務を今回申請するチルトローテータ付ショベルで行う</t>
  </si>
  <si>
    <t>チルトローテータ付ショベル</t>
    <rPh sb="8" eb="9">
      <t>ツキ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</si>
</sst>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49</v>
      </c>
      <c r="F5" s="90"/>
      <c r="G5" s="90"/>
      <c r="H5" s="90"/>
      <c r="I5" s="90"/>
      <c r="J5" s="91"/>
    </row>
    <row r="6" spans="2:16" ht="17.7" customHeight="1" x14ac:dyDescent="0.2">
      <c r="C6" s="87" t="s">
        <v>1</v>
      </c>
      <c r="D6" s="88"/>
      <c r="E6" s="92" t="str">
        <f>業種データ!K5</f>
        <v>建設業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Ga7nDo4trwWMX06MT8GYjmVBAtTu2UY82wMSkcv2YMG7wpLdPrn+nmP6uPUIU4LmO7cw5vIWAUY7uDMtYLa/kQ==" saltValue="4buKpz3nV8p7kfOzzsYks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建設業 - 1</v>
      </c>
      <c r="D9" s="101"/>
      <c r="E9" s="101"/>
      <c r="F9" s="101"/>
      <c r="G9" s="102"/>
      <c r="K9" s="96" t="str">
        <f>L5 &amp; " - " &amp; L$6</f>
        <v>建設業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1.事業所の従事者が従来機で行っている施工業務（機械土工作業）をチルトローテータ付ショベルに置き換える</v>
      </c>
      <c r="D11" s="38" t="str" cm="1">
        <f t="array" ref="D11">INDEX($K11:$BH11,($K$6-1)*5+2)&amp;""</f>
        <v>2.すでに別のチルトローテータ付ショベルで行っている施工業務を今回申請するチルトローテータ付ショベルで行う</v>
      </c>
      <c r="E11" s="38" t="str" cm="1">
        <f t="array" ref="E11">INDEX($K11:$BH11,($K$6-1)*5+3)&amp;""</f>
        <v/>
      </c>
      <c r="F11" s="38" t="str" cm="1">
        <f t="array" ref="F11">INDEX($K11:$BH11,($K$6-1)*5+4)&amp;""</f>
        <v/>
      </c>
      <c r="G11" s="39" t="str" cm="1">
        <f t="array" ref="G11">INDEX($K11:$BH11,($K$6-1)*5+5)&amp;""</f>
        <v/>
      </c>
      <c r="K11" s="48" t="s">
        <v>47</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建設業 - 1</v>
      </c>
      <c r="D15" s="50"/>
      <c r="E15" s="50"/>
      <c r="F15" s="50"/>
      <c r="G15" s="26"/>
      <c r="H15" s="26"/>
      <c r="I15" s="26"/>
      <c r="J15" s="27"/>
      <c r="K15" s="32" t="str">
        <f t="shared" ref="K15:T15" si="1">L5 &amp; " - " &amp; L$6</f>
        <v>建設業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Inj+aDUxjrp550h8H9/LAKrO8aS4auY+vpoLec9m12+XEGvVGB5NgyumQusa4mOA5mlw7yEKuu+TXUYxahCAnA==" saltValue="czMt65dRvpgMNH83MfkP1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