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3A2B0F72-F23E-4D13-9F22-D59769CF2136}" xr6:coauthVersionLast="47" xr6:coauthVersionMax="47" xr10:uidLastSave="{00000000-0000-0000-0000-000000000000}"/>
  <workbookProtection workbookAlgorithmName="SHA-512" workbookHashValue="xLVT4Hq4RHmTdVhAKlPnGy9P7SCm0pRU53ZGfd3RAid8w8el3o5PQhKLl9IJysyW/wMn+sc0Bie/KRsphFIYLw==" workbookSaltValue="zjXnBsAichM4JdcNykvscg=="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Q11" i="36"/>
  <c r="P11"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<sst xmlns="http://schemas.openxmlformats.org/spreadsheetml/2006/main" count="115" uniqueCount="54">
  <si>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</si>
  <si>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</si>
  <si>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</si>
  <si>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</si>
  <si>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</si>
  <si>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</si>
  <si>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</si>
  <si>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</si>
  <si>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</si>
  <si>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</si>
  <si>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</si>
  <si>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</si>
  <si>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</si>
  <si>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</si>
  <si>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</si>
  <si>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</si>
  <si>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</si>
  <si>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</si>
  <si>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</si>
  <si>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</si>
  <si>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</si>
  <si>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</si>
  <si>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</si>
  <si>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</si>
  <si>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</si>
  <si>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</si>
  <si>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</si>
  <si>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</si>
  <si>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</si>
  <si>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</si>
  <si>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</si>
  <si>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</si>
  <si>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</si>
  <si>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</si>
  <si>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</si>
  <si>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</si>
  <si>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</si>
  <si>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</si>
  <si>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</si>
  <si>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</si>
  <si>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</si>
  <si>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</si>
  <si>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</si>
  <si>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</si>
  <si>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</si>
  <si>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</si>
  <si>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建設業</t>
  </si>
  <si>
    <t>トラック積載容量計測システム</t>
    <phoneticPr fontId="1"/>
  </si>
  <si>
    <t>廃棄物処理業</t>
  </si>
  <si>
    <t>製造業</t>
  </si>
  <si>
    <t>倉庫業</t>
  </si>
  <si>
    <t>卸売業</t>
  </si>
  <si>
    <t>1.事業所の従事者が人手で行っている計測・分析業務（積載量の測定・記録作業）をトラック積載容量計測システムに置き換える</t>
  </si>
  <si>
    <t>2.すでに別のトラック積載容量計測システムで行っている計測・分析業務を今回申請するトラック積載容量計測システムで行う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</si>
</sst>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47</v>
      </c>
      <c r="F5" s="76"/>
      <c r="G5" s="76"/>
      <c r="H5" s="76"/>
      <c r="I5" s="76"/>
      <c r="J5" s="77"/>
    </row>
    <row r="6" spans="2:16" ht="17.7" customHeight="1" x14ac:dyDescent="0.2">
      <c r="C6" s="73" t="s">
        <v>1</v>
      </c>
      <c r="D6" s="74"/>
      <c r="E6" s="78" t="str">
        <f>業種データ!K5</f>
        <v>廃棄物処理業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53.4"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45</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USrpDBwBSIxgMq3E6JZITlRjgupUKAtnaquo0nzW3hq3WMbUYeJwGs55Z5iqXZGZC/1gL+RO47XeKJb8D+qv7g==" saltValue="6hMztFHKFQHQPszIzUdeU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48</v>
      </c>
      <c r="L5" s="30" t="s">
        <v>48</v>
      </c>
      <c r="M5" s="31" t="s">
        <v>46</v>
      </c>
      <c r="N5" s="31" t="s">
        <v>49</v>
      </c>
      <c r="O5" s="31" t="s">
        <v>50</v>
      </c>
      <c r="P5" s="31" t="s">
        <v>51</v>
      </c>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廃棄物処理業 - 1</v>
      </c>
      <c r="D9" s="102"/>
      <c r="E9" s="102"/>
      <c r="F9" s="102"/>
      <c r="G9" s="103"/>
      <c r="K9" s="97" t="str">
        <f>L5 &amp; " - " &amp; L$6</f>
        <v>廃棄物処理業 - 1</v>
      </c>
      <c r="L9" s="98"/>
      <c r="M9" s="98"/>
      <c r="N9" s="98"/>
      <c r="O9" s="99"/>
      <c r="P9" s="101" t="str">
        <f>M5 &amp; " - " &amp; M$6</f>
        <v>建設業 - 2</v>
      </c>
      <c r="Q9" s="102"/>
      <c r="R9" s="102"/>
      <c r="S9" s="102"/>
      <c r="T9" s="103"/>
      <c r="U9" s="97" t="str">
        <f>N5 &amp; " - " &amp; N$6</f>
        <v>製造業 - 3</v>
      </c>
      <c r="V9" s="98"/>
      <c r="W9" s="98"/>
      <c r="X9" s="98"/>
      <c r="Y9" s="99"/>
      <c r="Z9" s="101" t="str">
        <f>O5 &amp; " - " &amp; O$6</f>
        <v>倉庫業 - 4</v>
      </c>
      <c r="AA9" s="102"/>
      <c r="AB9" s="102"/>
      <c r="AC9" s="102"/>
      <c r="AD9" s="103"/>
      <c r="AE9" s="97" t="str">
        <f>P5 &amp; " - " &amp; P$6</f>
        <v>卸売業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1.事業所の従事者が人手で行っている計測・分析業務（積載量の測定・記録作業）をトラック積載容量計測システムに置き換える</v>
      </c>
      <c r="D11" s="38" t="str" cm="1">
        <f t="array" ref="D11">INDEX($K11:$BH11,($K$6-1)*5+2)&amp;""</f>
        <v>2.すでに別のトラック積載容量計測システムで行っている計測・分析業務を今回申請するトラック積載容量計測システムで行う</v>
      </c>
      <c r="E11" s="38" t="str" cm="1">
        <f t="array" ref="E11">INDEX($K11:$BH11,($K$6-1)*5+3)&amp;""</f>
        <v/>
      </c>
      <c r="F11" s="38" t="str" cm="1">
        <f t="array" ref="F11">INDEX($K11:$BH11,($K$6-1)*5+4)&amp;""</f>
        <v/>
      </c>
      <c r="G11" s="39" t="str" cm="1">
        <f t="array" ref="G11">INDEX($K11:$BH11,($K$6-1)*5+5)&amp;""</f>
        <v/>
      </c>
      <c r="K11" s="48" t="s">
        <v>52</v>
      </c>
      <c r="L11" s="48" t="s">
        <v>53</v>
      </c>
      <c r="M11" s="49"/>
      <c r="N11" s="49"/>
      <c r="O11" s="49"/>
      <c r="P11" s="59" t="str">
        <f>$K11</f>
        <v>1.事業所の従事者が人手で行っている計測・分析業務（積載量の測定・記録作業）をトラック積載容量計測システムに置き換える</v>
      </c>
      <c r="Q11" s="59" t="str">
        <f>$L11</f>
        <v>2.すでに別のトラック積載容量計測システムで行っている計測・分析業務を今回申請するトラック積載容量計測システムで行う</v>
      </c>
      <c r="R11" s="49"/>
      <c r="S11" s="49"/>
      <c r="T11" s="49"/>
      <c r="U11" s="59" t="str">
        <f>$K11</f>
        <v>1.事業所の従事者が人手で行っている計測・分析業務（積載量の測定・記録作業）をトラック積載容量計測システムに置き換える</v>
      </c>
      <c r="V11" s="59" t="str">
        <f>$L11</f>
        <v>2.すでに別のトラック積載容量計測システムで行っている計測・分析業務を今回申請するトラック積載容量計測システムで行う</v>
      </c>
      <c r="W11" s="49"/>
      <c r="X11" s="49"/>
      <c r="Y11" s="49"/>
      <c r="Z11" s="59" t="str">
        <f>$K11</f>
        <v>1.事業所の従事者が人手で行っている計測・分析業務（積載量の測定・記録作業）をトラック積載容量計測システムに置き換える</v>
      </c>
      <c r="AA11" s="59" t="str">
        <f>$L11</f>
        <v>2.すでに別のトラック積載容量計測システムで行っている計測・分析業務を今回申請するトラック積載容量計測システムで行う</v>
      </c>
      <c r="AB11" s="49"/>
      <c r="AC11" s="49"/>
      <c r="AD11" s="49"/>
      <c r="AE11" s="59" t="str">
        <f>$K11</f>
        <v>1.事業所の従事者が人手で行っている計測・分析業務（積載量の測定・記録作業）をトラック積載容量計測システムに置き換える</v>
      </c>
      <c r="AF11" s="59" t="str">
        <f>$L11</f>
        <v>2.すでに別のトラック積載容量計測システムで行っている計測・分析業務を今回申請するトラック積載容量計測システムで行う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廃棄物処理業 - 1</v>
      </c>
      <c r="D15" s="50"/>
      <c r="E15" s="50"/>
      <c r="F15" s="50"/>
      <c r="G15" s="26"/>
      <c r="H15" s="26"/>
      <c r="I15" s="26"/>
      <c r="J15" s="27"/>
      <c r="K15" s="32" t="str">
        <f t="shared" ref="K15:T15" si="1">L5 &amp; " - " &amp; L$6</f>
        <v>廃棄物処理業 - 1</v>
      </c>
      <c r="L15" s="34" t="str">
        <f t="shared" si="1"/>
        <v>建設業 - 2</v>
      </c>
      <c r="M15" s="55" t="str">
        <f t="shared" si="1"/>
        <v>製造業 - 3</v>
      </c>
      <c r="N15" s="34" t="str">
        <f t="shared" si="1"/>
        <v>倉庫業 - 4</v>
      </c>
      <c r="O15" s="33" t="str">
        <f t="shared" si="1"/>
        <v>卸売業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p8NDNtvMcSm5po7WqtFKHqoHm6Eb7cQ2wMlNVNNRNJ/i5wL14E7TY7jNkuO9JE/1EI3f/F99f/aqO4JLjDjukw==" saltValue="lN2i4boC/+0RJGmiGVbgn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5096ed87-1394-41ba-9857-c6b625d49cbd"/>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2026-01-05T11:35:02Z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