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7AEC977E-CD69-445D-A592-F3BEC7F0A11C}" xr6:coauthVersionLast="47" xr6:coauthVersionMax="47" xr10:uidLastSave="{00000000-0000-0000-0000-000000000000}"/>
  <workbookProtection workbookAlgorithmName="SHA-512" workbookHashValue="QFVgNYlK5HRGnkVU80LODXAB+lIIVcXlgCeCMw3pQddZU/ArPfO0/4yk4tmdFxr9NzYbYRLWREBCfRuuxbTwig==" workbookSaltValue="7e5lzQw57dZCY82X8L5l6A=="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V11" i="36" l="1"/>
  <c r="U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<sst xmlns="http://schemas.openxmlformats.org/spreadsheetml/2006/main" count="116" uniqueCount="55">
  <si>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</si>
  <si>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</si>
  <si>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</si>
  <si>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</si>
  <si>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</si>
  <si>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</si>
  <si>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</si>
  <si>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</si>
  <si>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</si>
  <si>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</si>
  <si>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</si>
  <si>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</si>
  <si>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</si>
  <si>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</si>
  <si>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</si>
  <si>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</si>
  <si>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</si>
  <si>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</si>
  <si>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</si>
  <si>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</si>
  <si>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</si>
  <si>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</si>
  <si>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</si>
  <si>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</si>
  <si>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</si>
  <si>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</si>
  <si>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</si>
  <si>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</si>
  <si>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</si>
  <si>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</si>
  <si>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</si>
  <si>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</si>
  <si>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</si>
  <si>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</si>
  <si>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</si>
  <si>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</si>
  <si>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</si>
  <si>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</si>
  <si>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</si>
  <si>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</si>
  <si>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</si>
  <si>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</si>
  <si>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</si>
  <si>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</si>
  <si>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</si>
  <si>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</si>
  <si>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倉庫業</t>
  </si>
  <si>
    <t>製造業</t>
  </si>
  <si>
    <t>卸売業</t>
  </si>
  <si>
    <t>小売業</t>
  </si>
  <si>
    <t>垂直搬送機（貨物専用）</t>
    <phoneticPr fontId="1"/>
  </si>
  <si>
    <t>1.事業所の従事者が人手（エレベーター等の使用を含む）で行っている入出庫業務を垂直搬送機（貨物専用）に置き換える</t>
  </si>
  <si>
    <t>2.すでに別の垂直搬送機（貨物専用）が行っている入出庫業務を今回申請する垂直搬送機（貨物専用）で行う</t>
  </si>
  <si>
    <t>1.事業所の従事者が人手（エレベーター等の使用を含む）で行っている資材調達、加工・生産、入出庫業務を垂直搬送機（貨物専用）に置き換える</t>
  </si>
  <si>
    <t>2.すでに別の垂直搬送機（貨物専用）が行っている資材調達、加工・生産、入出庫業務を今回申請する垂直搬送機（貨物専用）で行う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</si>
</sst>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50</v>
      </c>
      <c r="F5" s="92"/>
      <c r="G5" s="92"/>
      <c r="H5" s="92"/>
      <c r="I5" s="92"/>
      <c r="J5" s="93"/>
    </row>
    <row r="6" spans="2:16" ht="17.7" customHeight="1" x14ac:dyDescent="0.2">
      <c r="C6" s="89" t="s">
        <v>1</v>
      </c>
      <c r="D6" s="90"/>
      <c r="E6" s="94" t="str">
        <f>業種データ!K5</f>
        <v>卸売業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53.4"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asbURQrMgyimSZKkps3UHUT6I6+uC73ge7T2EqWT4oC7hlzoBPrpjPDl2khhA1pNQp0ihuGbXI2uk1QTptxOjA==" saltValue="C1ofsggnzbDLjxaLHUXZE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48</v>
      </c>
      <c r="L5" s="30" t="s">
        <v>46</v>
      </c>
      <c r="M5" s="31" t="s">
        <v>47</v>
      </c>
      <c r="N5" s="31" t="s">
        <v>48</v>
      </c>
      <c r="O5" s="31" t="s">
        <v>49</v>
      </c>
      <c r="P5" s="31"/>
      <c r="Q5" s="31"/>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卸売業 - 3</v>
      </c>
      <c r="D9" s="103"/>
      <c r="E9" s="103"/>
      <c r="F9" s="103"/>
      <c r="G9" s="104"/>
      <c r="K9" s="98" t="str">
        <f>L5 &amp; " - " &amp; L$6</f>
        <v>倉庫業 - 1</v>
      </c>
      <c r="L9" s="99"/>
      <c r="M9" s="99"/>
      <c r="N9" s="99"/>
      <c r="O9" s="100"/>
      <c r="P9" s="102" t="str">
        <f>M5 &amp; " - " &amp; M$6</f>
        <v>製造業 - 2</v>
      </c>
      <c r="Q9" s="103"/>
      <c r="R9" s="103"/>
      <c r="S9" s="103"/>
      <c r="T9" s="104"/>
      <c r="U9" s="98" t="str">
        <f>N5 &amp; " - " &amp; N$6</f>
        <v>卸売業 - 3</v>
      </c>
      <c r="V9" s="99"/>
      <c r="W9" s="99"/>
      <c r="X9" s="99"/>
      <c r="Y9" s="100"/>
      <c r="Z9" s="102" t="str">
        <f>O5 &amp; " - " &amp; O$6</f>
        <v>小売業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1.事業所の従事者が人手（エレベーター等の使用を含む）で行っている入出庫業務を垂直搬送機（貨物専用）に置き換える</v>
      </c>
      <c r="D11" s="38" t="str" cm="1">
        <f t="array" ref="D11">INDEX($K11:$BH11,($K$6-1)*5+2)&amp;""</f>
        <v>2.すでに別の垂直搬送機（貨物専用）が行っている入出庫業務を今回申請する垂直搬送機（貨物専用）で行う</v>
      </c>
      <c r="E11" s="38" t="str" cm="1">
        <f t="array" ref="E11">INDEX($K11:$BH11,($K$6-1)*5+3)&amp;""</f>
        <v/>
      </c>
      <c r="F11" s="38" t="str" cm="1">
        <f t="array" ref="F11">INDEX($K11:$BH11,($K$6-1)*5+4)&amp;""</f>
        <v/>
      </c>
      <c r="G11" s="39" t="str" cm="1">
        <f t="array" ref="G11">INDEX($K11:$BH11,($K$6-1)*5+5)&amp;""</f>
        <v/>
      </c>
      <c r="K11" s="48" t="s">
        <v>51</v>
      </c>
      <c r="L11" s="48" t="s">
        <v>52</v>
      </c>
      <c r="M11" s="49"/>
      <c r="N11" s="49"/>
      <c r="O11" s="49"/>
      <c r="P11" s="48" t="s">
        <v>53</v>
      </c>
      <c r="Q11" s="48" t="s">
        <v>54</v>
      </c>
      <c r="R11" s="49"/>
      <c r="S11" s="49"/>
      <c r="T11" s="49"/>
      <c r="U11" s="59" t="str">
        <f>K11</f>
        <v>1.事業所の従事者が人手（エレベーター等の使用を含む）で行っている入出庫業務を垂直搬送機（貨物専用）に置き換える</v>
      </c>
      <c r="V11" s="59" t="str">
        <f>L11</f>
        <v>2.すでに別の垂直搬送機（貨物専用）が行っている入出庫業務を今回申請する垂直搬送機（貨物専用）で行う</v>
      </c>
      <c r="W11" s="49"/>
      <c r="X11" s="49"/>
      <c r="Y11" s="49"/>
      <c r="Z11" s="59" t="str">
        <f>K11</f>
        <v>1.事業所の従事者が人手（エレベーター等の使用を含む）で行っている入出庫業務を垂直搬送機（貨物専用）に置き換える</v>
      </c>
      <c r="AA11" s="59" t="str">
        <f>L11</f>
        <v>2.すでに別の垂直搬送機（貨物専用）が行っている入出庫業務を今回申請する垂直搬送機（貨物専用）で行う</v>
      </c>
      <c r="AB11" s="49"/>
      <c r="AC11" s="49"/>
      <c r="AD11" s="49"/>
      <c r="AE11" s="60"/>
      <c r="AF11" s="60"/>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卸売業 - 3</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GJInMryW23UVVPpfn75fPNkSTotUF+03kHn9sHXwJAKaByH+nDAWpXe+QguLX7uft9mRuglU2LHKTdKuhiKHUg==" saltValue="G6yXFD3u7tNkXpwHX5vSC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5096ed87-1394-41ba-9857-c6b625d49cbd"/>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440086C-6C69-4271-A6D2-C6E7D69D4BFC}"/>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2025-05-14T11:26:01Z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