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CE23D68A-7F7A-4BB5-947E-2931DCB28F6C}" xr6:coauthVersionLast="47" xr6:coauthVersionMax="47" xr10:uidLastSave="{00000000-0000-0000-0000-000000000000}"/>
  <workbookProtection workbookAlgorithmName="SHA-512" workbookHashValue="AzCqwAVezNwAZOUXmBYWGA8+xSKx6rA6Ensg3KXjZ1hvEDhVXrE4vM0N7sPozuJfC1MrzqfeiICNRp99RqjhbQ==" workbookSaltValue="UGFLimB4t7pNzNcEp5EZSg==" workbookSpinCount="100000" lockStructure="1"/>
  <bookViews>
    <workbookView xWindow="3420" yWindow="3420" windowWidth="21120" windowHeight="17688"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<sst xmlns="http://schemas.openxmlformats.org/spreadsheetml/2006/main" count="111" uniqueCount="50">
  <si>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</si>
  <si>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</si>
  <si>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</si>
  <si>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</si>
  <si>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</si>
  <si>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</si>
  <si>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</si>
  <si>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</si>
  <si>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</si>
  <si>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</si>
  <si>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</si>
  <si>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</si>
  <si>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</si>
  <si>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</si>
  <si>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</si>
  <si>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</si>
  <si>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</si>
  <si>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</si>
  <si>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</si>
  <si>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</si>
  <si>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</si>
  <si>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</si>
  <si>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</si>
  <si>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</si>
  <si>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</si>
  <si>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</si>
  <si>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</si>
  <si>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</si>
  <si>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</si>
  <si>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</si>
  <si>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</si>
  <si>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</si>
  <si>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</si>
  <si>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</si>
  <si>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</si>
  <si>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</si>
  <si>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</si>
  <si>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</si>
  <si>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</si>
  <si>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</si>
  <si>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</si>
  <si>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</si>
  <si>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</si>
  <si>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</si>
  <si>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</si>
  <si>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</si>
  <si>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</si>
  <si>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木材加工用5軸マシニングセンタ</t>
    <phoneticPr fontId="1"/>
  </si>
  <si>
    <t>1.事業所の従事者がNCフライス盤・NCルーター・NCボーリングで行っている加工・生産業務（ワーク取付・運搬）を木材加工用5軸マシニングセンタに置き換える</t>
  </si>
  <si>
    <t>2.すでに別の木材加工用5軸マシニングセンタが行っている加工・生産業務（ワーク取付・運搬）を今回申請する木材加工用5軸マシニングセンタで行う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</si>
</sst>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製造業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66.599999999999994" customHeight="1">
      <c r="C15" s="67" t="s">
        <v>12</v>
      </c>
      <c r="D15" s="68"/>
      <c r="E15" s="69"/>
      <c r="F15" s="70"/>
      <c r="G15" s="70"/>
      <c r="H15" s="70"/>
      <c r="I15" s="70"/>
      <c r="J15" s="71"/>
      <c r="M15" s="5" t="s">
        <v>20</v>
      </c>
    </row>
    <row r="16" spans="2:16" ht="17.7" customHeight="1">
      <c r="D16" s="6"/>
      <c r="M16" s="19"/>
    </row>
    <row r="17" spans="2:14" ht="17.7" hidden="1" customHeight="1">
      <c r="B17" t="s">
        <v>34</v>
      </c>
      <c r="D17" s="6"/>
      <c r="M17" s="19"/>
    </row>
    <row r="18" spans="2:14" ht="27.6" hidden="1" customHeight="1">
      <c r="C18" s="92" t="s">
        <v>45</v>
      </c>
      <c r="D18" s="92"/>
      <c r="E18" s="92"/>
      <c r="F18" s="92"/>
      <c r="G18" s="92"/>
      <c r="H18" s="92"/>
      <c r="I18" s="92"/>
      <c r="J18" s="92"/>
      <c r="M18" s="19"/>
    </row>
    <row r="19" spans="2:14" ht="21.45" hidden="1" customHeight="1">
      <c r="B19" s="7"/>
      <c r="C19" s="53"/>
      <c r="D19" s="91" t="str">
        <f>業種データ!C17</f>
        <v/>
      </c>
      <c r="E19" s="91"/>
      <c r="F19" s="91"/>
      <c r="G19" s="91"/>
      <c r="H19" s="91"/>
      <c r="I19" s="91"/>
      <c r="J19" s="91"/>
      <c r="K19" s="52"/>
      <c r="M19" s="2" t="b">
        <v>0</v>
      </c>
      <c r="N19" s="54" t="b">
        <f>IF(AND(D19&lt;&gt;"",M19=TRUE),TRUE,FALSE)</f>
        <v>0</v>
      </c>
    </row>
    <row r="20" spans="2:14" ht="21.45" hidden="1" customHeight="1">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c r="B21" s="7"/>
      <c r="C21" s="53"/>
      <c r="D21" s="91" t="str">
        <f>業種データ!C19</f>
        <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hidden="1" customHeight="1">
      <c r="B29" s="7"/>
      <c r="C29" s="10"/>
      <c r="D29" s="10"/>
      <c r="E29" s="3"/>
      <c r="F29" s="3"/>
      <c r="G29" s="8"/>
      <c r="H29" s="1"/>
      <c r="J29" s="1"/>
    </row>
    <row r="30" spans="2:14" ht="17.7" hidden="1" customHeight="1">
      <c r="B30" s="7"/>
      <c r="C30" s="90" t="s">
        <v>35</v>
      </c>
      <c r="D30" s="90"/>
      <c r="E30" s="90"/>
      <c r="F30" s="90"/>
      <c r="G30" s="90"/>
      <c r="H30" s="90"/>
      <c r="I30" s="90"/>
      <c r="J30" s="90"/>
    </row>
    <row r="31" spans="2:14" ht="17.399999999999999" hidden="1" customHeight="1">
      <c r="B31" s="7"/>
      <c r="C31" s="90" t="s">
        <v>38</v>
      </c>
      <c r="D31" s="90"/>
      <c r="E31" s="90"/>
      <c r="F31" s="90"/>
      <c r="G31" s="90"/>
      <c r="H31" s="90"/>
      <c r="I31" s="90"/>
      <c r="J31" s="90"/>
    </row>
    <row r="32" spans="2:14" ht="17.399999999999999" hidden="1" customHeight="1">
      <c r="B32" s="7"/>
      <c r="C32" s="90" t="s">
        <v>39</v>
      </c>
      <c r="D32" s="90"/>
      <c r="E32" s="90"/>
      <c r="F32" s="90"/>
      <c r="G32" s="90"/>
      <c r="H32" s="90"/>
      <c r="I32" s="90"/>
      <c r="J32" s="90"/>
    </row>
    <row r="33" spans="2:14" ht="17.7" hidden="1" customHeight="1">
      <c r="B33" s="7"/>
      <c r="C33" s="90" t="s">
        <v>36</v>
      </c>
      <c r="D33" s="90"/>
      <c r="E33" s="90"/>
      <c r="F33" s="90"/>
      <c r="G33" s="90"/>
      <c r="H33" s="90"/>
      <c r="I33" s="90"/>
      <c r="J33" s="90"/>
    </row>
    <row r="34" spans="2:14" ht="17.7" hidden="1" customHeight="1">
      <c r="B34" s="7"/>
      <c r="C34" s="90" t="s">
        <v>37</v>
      </c>
      <c r="D34" s="90"/>
      <c r="E34" s="90"/>
      <c r="F34" s="90"/>
      <c r="G34" s="90"/>
      <c r="H34" s="90"/>
      <c r="I34" s="90"/>
      <c r="J34" s="90"/>
    </row>
    <row r="35" spans="2:14" ht="17.7" hidden="1"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VaBk683JIuUFniB7RFM/ivjrdhydD8gch+gwtOMg9ZZVvBPN8Y+OpQQDc31k8ErtoYV+H0L6Ns97rzSmSMAXA==" saltValue="X1RHfSjo1zXs3hm1D+emn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1.事業所の従事者がNCフライス盤・NCルーター・NCボーリングで行っている加工・生産業務（ワーク取付・運搬）を木材加工用5軸マシニングセンタに置き換える</v>
      </c>
      <c r="D11" s="38" t="str" cm="1">
        <f t="array" ref="D11">INDEX($K11:$BH11,($K$6-1)*5+2)&amp;""</f>
        <v>2.すでに別の木材加工用5軸マシニングセンタが行っている加工・生産業務（ワーク取付・運搬）を今回申請する木材加工用5軸マシニングセンタで行う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rkYhl3vKFrlXYXhJAGCYk+4ahfuqPJLXqeKc1jA7JrlZamb5F8glDH+UKeWH98EcAyctn9tJDVhi0h7b4oa+yg==" saltValue="32/IGRwXEBSmRl1YyP9Ap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307f33d5-412e-42f7-880e-964369499a37"/>
    <ds:schemaRef ds:uri="5096ed87-1394-41ba-9857-c6b625d49cbd"/>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2025-07-09T10:49:30Z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