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CDC90E34-7933-4C03-A37B-8D38FB691364}" xr6:coauthVersionLast="47" xr6:coauthVersionMax="47" xr10:uidLastSave="{00000000-0000-0000-0000-000000000000}"/>
  <workbookProtection workbookAlgorithmName="SHA-512" workbookHashValue="ndDEeCiHS+nvvS7iYwcOs6FEU5iw8YWDbxQMFOQuGoA9RcTDRN3nTlinVPKBC5OuPgNDAM/jd0/2TEK/KCa6Tg==" workbookSaltValue="qar7NEcARWucjU1r+ANjFQ=="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<sst xmlns="http://schemas.openxmlformats.org/spreadsheetml/2006/main" count="111" uniqueCount="50">
  <si>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</si>
  <si>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</si>
  <si>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</si>
  <si>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</si>
  <si>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</si>
  <si>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</si>
  <si>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</si>
  <si>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</si>
  <si>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</si>
  <si>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</si>
  <si>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</si>
  <si>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</si>
  <si>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</si>
  <si>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</si>
  <si>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</si>
  <si>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</si>
  <si>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</si>
  <si>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</si>
  <si>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</si>
  <si>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</si>
  <si>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</si>
  <si>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</si>
  <si>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</si>
  <si>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</si>
  <si>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</si>
  <si>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</si>
  <si>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</si>
  <si>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</si>
  <si>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</si>
  <si>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</si>
  <si>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</si>
  <si>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</si>
  <si>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</si>
  <si>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</si>
  <si>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</si>
  <si>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</si>
  <si>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</si>
  <si>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</si>
  <si>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</si>
  <si>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</si>
  <si>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</si>
  <si>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</si>
  <si>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</si>
  <si>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</si>
  <si>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</si>
  <si>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製造業</t>
    <rPh sb="0" eb="3">
      <t>セイゾウギョウ</t>
    </rPh>
    <phoneticPr fontId="1"/>
  </si>
  <si>
    <t>製品を導入することで、新たに追加される機能・性能はどれか。（複数選択可）</t>
    <phoneticPr fontId="1"/>
  </si>
  <si>
    <t>蛍光Ｘ線膜厚測定器</t>
    <phoneticPr fontId="1"/>
  </si>
  <si>
    <t>2.すでに別の蛍光Ｘ線膜厚測定器が行っている検査業務を今回申請する蛍光Ｘ線膜厚測定器で行う</t>
  </si>
  <si>
    <t>1.事業所の従事者が行っている検査業務（破壊式めっき膜厚検査）を蛍光Ｘ線膜厚測定器に置き換える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</si>
</sst>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20" fontId="0" fillId="0" borderId="0" xfId="0" applyNumberFormat="1">
      <alignment vertical="center"/>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Q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7" x14ac:dyDescent="0.2">
      <c r="B1" t="s">
        <v>2</v>
      </c>
      <c r="M1"/>
      <c r="P1" t="s">
        <v>40</v>
      </c>
    </row>
    <row r="2" spans="2:17" ht="23.7" customHeight="1" x14ac:dyDescent="0.2">
      <c r="B2" s="4"/>
      <c r="C2" s="76" t="s">
        <v>17</v>
      </c>
      <c r="D2" s="76"/>
      <c r="E2" s="76"/>
      <c r="F2" s="76"/>
      <c r="G2" s="76"/>
      <c r="H2" s="76"/>
      <c r="I2" s="76"/>
      <c r="J2" s="76"/>
      <c r="K2" s="4"/>
      <c r="M2"/>
    </row>
    <row r="3" spans="2:17" ht="45" customHeight="1" x14ac:dyDescent="0.2">
      <c r="C3" s="77" t="s">
        <v>18</v>
      </c>
      <c r="D3" s="78"/>
      <c r="E3" s="78"/>
      <c r="F3" s="78"/>
      <c r="G3" s="78"/>
      <c r="H3" s="78"/>
      <c r="I3" s="78"/>
      <c r="J3" s="78"/>
      <c r="M3"/>
    </row>
    <row r="4" spans="2:17" ht="17.7" customHeight="1" x14ac:dyDescent="0.2">
      <c r="B4" t="s">
        <v>3</v>
      </c>
    </row>
    <row r="5" spans="2:17" ht="17.7" customHeight="1" x14ac:dyDescent="0.2">
      <c r="C5" s="89" t="s">
        <v>0</v>
      </c>
      <c r="D5" s="90"/>
      <c r="E5" s="91" t="s">
        <v>47</v>
      </c>
      <c r="F5" s="92"/>
      <c r="G5" s="92"/>
      <c r="H5" s="92"/>
      <c r="I5" s="92"/>
      <c r="J5" s="93"/>
    </row>
    <row r="6" spans="2:17" ht="17.7" customHeight="1" x14ac:dyDescent="0.2">
      <c r="C6" s="89" t="s">
        <v>1</v>
      </c>
      <c r="D6" s="90"/>
      <c r="E6" s="94" t="str">
        <f>業種データ!K5</f>
        <v>製造業</v>
      </c>
      <c r="F6" s="95"/>
      <c r="G6" s="95"/>
      <c r="H6" s="95"/>
      <c r="I6" s="95"/>
      <c r="J6" s="96"/>
    </row>
    <row r="7" spans="2:17" ht="17.7" customHeight="1" x14ac:dyDescent="0.2">
      <c r="M7" s="19" t="s">
        <v>15</v>
      </c>
    </row>
    <row r="8" spans="2:17" ht="17.7" customHeight="1" x14ac:dyDescent="0.2">
      <c r="B8" t="s">
        <v>4</v>
      </c>
      <c r="M8" s="19"/>
    </row>
    <row r="9" spans="2:17" ht="17.7" customHeight="1" x14ac:dyDescent="0.2">
      <c r="C9" s="79" t="s">
        <v>5</v>
      </c>
      <c r="D9" s="80"/>
      <c r="E9" s="81"/>
      <c r="F9" s="82"/>
      <c r="G9" s="82"/>
      <c r="H9" s="82"/>
      <c r="I9" s="82"/>
      <c r="J9" s="83"/>
      <c r="M9" s="19" t="s">
        <v>16</v>
      </c>
    </row>
    <row r="10" spans="2:17" ht="17.7" customHeight="1" x14ac:dyDescent="0.2">
      <c r="M10" s="19"/>
    </row>
    <row r="11" spans="2:17" ht="17.7" customHeight="1" x14ac:dyDescent="0.2">
      <c r="B11" t="s">
        <v>6</v>
      </c>
      <c r="M11" s="19"/>
    </row>
    <row r="12" spans="2:17" ht="17.7" customHeight="1" x14ac:dyDescent="0.2">
      <c r="C12" s="79" t="s">
        <v>7</v>
      </c>
      <c r="D12" s="80"/>
      <c r="E12" s="81"/>
      <c r="F12" s="82"/>
      <c r="G12" s="82"/>
      <c r="H12" s="82"/>
      <c r="I12" s="82"/>
      <c r="J12" s="83"/>
      <c r="M12" s="19" t="s">
        <v>16</v>
      </c>
      <c r="Q12" s="60"/>
    </row>
    <row r="13" spans="2:17" ht="17.7" customHeight="1" x14ac:dyDescent="0.2">
      <c r="M13" s="19"/>
    </row>
    <row r="14" spans="2:17" ht="17.7" customHeight="1" x14ac:dyDescent="0.2">
      <c r="B14" t="s">
        <v>8</v>
      </c>
      <c r="M14" s="19"/>
    </row>
    <row r="15" spans="2:17" ht="53.4" customHeight="1" x14ac:dyDescent="0.2">
      <c r="C15" s="84" t="s">
        <v>12</v>
      </c>
      <c r="D15" s="85"/>
      <c r="E15" s="86"/>
      <c r="F15" s="87"/>
      <c r="G15" s="87"/>
      <c r="H15" s="87"/>
      <c r="I15" s="87"/>
      <c r="J15" s="88"/>
      <c r="M15" s="5" t="s">
        <v>20</v>
      </c>
    </row>
    <row r="16" spans="2:17" ht="17.7" customHeight="1" x14ac:dyDescent="0.2">
      <c r="D16" s="6"/>
      <c r="M16" s="19"/>
    </row>
    <row r="17" spans="2:14" ht="17.7" hidden="1" customHeight="1" x14ac:dyDescent="0.2">
      <c r="B17" t="s">
        <v>34</v>
      </c>
      <c r="D17" s="6"/>
      <c r="M17" s="19"/>
    </row>
    <row r="18" spans="2:14" ht="27.6" hidden="1" customHeight="1" x14ac:dyDescent="0.2">
      <c r="C18" s="64" t="s">
        <v>46</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uPpsZd4dpMY93AL0WI1e01j7psJzHyesCZXVNy5fiBVIsgYayOsLzl9sAjio2RoMED53kvXmR6GIqYwCPnJW3w==" saltValue="CF14PAdzU0I3jdUcu63MCQ=="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45</v>
      </c>
      <c r="L5" s="30" t="s">
        <v>45</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製造業 - 1</v>
      </c>
      <c r="D9" s="103"/>
      <c r="E9" s="103"/>
      <c r="F9" s="103"/>
      <c r="G9" s="104"/>
      <c r="K9" s="98" t="str">
        <f>L5 &amp; " - " &amp; L$6</f>
        <v>製造業 - 1</v>
      </c>
      <c r="L9" s="99"/>
      <c r="M9" s="99"/>
      <c r="N9" s="99"/>
      <c r="O9" s="100"/>
      <c r="P9" s="102" t="str">
        <f>M5 &amp; " - " &amp; M$6</f>
        <v xml:space="preserve"> - </v>
      </c>
      <c r="Q9" s="103"/>
      <c r="R9" s="103"/>
      <c r="S9" s="103"/>
      <c r="T9" s="104"/>
      <c r="U9" s="98" t="str">
        <f>N5 &amp; " - " &amp; N$6</f>
        <v xml:space="preserve"> - </v>
      </c>
      <c r="V9" s="99"/>
      <c r="W9" s="99"/>
      <c r="X9" s="99"/>
      <c r="Y9" s="100"/>
      <c r="Z9" s="102" t="str">
        <f>O5 &amp; " - " &amp; O$6</f>
        <v xml:space="preserve"> - </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1.事業所の従事者が行っている検査業務（破壊式めっき膜厚検査）を蛍光Ｘ線膜厚測定器に置き換える</v>
      </c>
      <c r="D11" s="38" t="str" cm="1">
        <f t="array" ref="D11">INDEX($K11:$BH11,($K$6-1)*5+2)&amp;""</f>
        <v>2.すでに別の蛍光Ｘ線膜厚測定器が行っている検査業務を今回申請する蛍光Ｘ線膜厚測定器で行う</v>
      </c>
      <c r="E11" s="38" t="str" cm="1">
        <f t="array" ref="E11">INDEX($K11:$BH11,($K$6-1)*5+3)&amp;""</f>
        <v/>
      </c>
      <c r="F11" s="38" t="str" cm="1">
        <f t="array" ref="F11">INDEX($K11:$BH11,($K$6-1)*5+4)&amp;""</f>
        <v/>
      </c>
      <c r="G11" s="39" t="str" cm="1">
        <f t="array" ref="G11">INDEX($K11:$BH11,($K$6-1)*5+5)&amp;""</f>
        <v/>
      </c>
      <c r="K11" s="48" t="s">
        <v>49</v>
      </c>
      <c r="L11" s="48" t="s">
        <v>48</v>
      </c>
      <c r="M11" s="49"/>
      <c r="N11" s="49"/>
      <c r="O11" s="49"/>
      <c r="P11" s="59"/>
      <c r="Q11" s="59"/>
      <c r="R11" s="49"/>
      <c r="S11" s="49"/>
      <c r="T11" s="49"/>
      <c r="U11" s="59"/>
      <c r="V11" s="5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sj7vtVFkiZe8dhUUFzYmdVIJl3TqBELZ+tQhGBvcSPZdbud8OGxh2qCHueubEqdz8GqEFqC3tnHfTtLbblaHpw==" saltValue="EmKU3WC30mNNBXGMBbYpn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infopath/2007/PartnerControls"/>
    <ds:schemaRef ds:uri="5096ed87-1394-41ba-9857-c6b625d49cbd"/>
    <ds:schemaRef ds:uri="http://purl.org/dc/terms/"/>
    <ds:schemaRef ds:uri="http://schemas.openxmlformats.org/package/2006/metadata/core-properties"/>
    <ds:schemaRef ds:uri="http://schemas.microsoft.com/office/2006/documentManagement/types"/>
    <ds:schemaRef ds:uri="http://purl.org/dc/elements/1.1/"/>
    <ds:schemaRef ds:uri="307f33d5-412e-42f7-880e-964369499a3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5BAC88B-EA9E-47C2-B07F-9D864DA9B849}"/>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2025-01-15T06:11:56Z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